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'Hoja1'!$A$1:$AB$32</definedName>
    <definedName name="_xlnm.Print_Area" localSheetId="1">'Hoja2'!$A$1:$AB$32</definedName>
    <definedName name="_xlnm.Print_Area" localSheetId="2">'Hoja3'!$A$1:$AH$38</definedName>
    <definedName name="_xlnm.Print_Area" localSheetId="3">'Hoja4'!$A$1:$AB$30</definedName>
  </definedNames>
  <calcPr fullCalcOnLoad="1"/>
</workbook>
</file>

<file path=xl/sharedStrings.xml><?xml version="1.0" encoding="utf-8"?>
<sst xmlns="http://schemas.openxmlformats.org/spreadsheetml/2006/main" count="262" uniqueCount="46">
  <si>
    <t>POSTULANTES INSCRITOS POR MODALIDAD DE POSTULACION Y SEXO SEGUN FACULTAD Y ESPECIALIDAD</t>
  </si>
  <si>
    <t>2011 - I</t>
  </si>
  <si>
    <t>FACULTAD/</t>
  </si>
  <si>
    <t>TOTAL</t>
  </si>
  <si>
    <t>CONCURSO DE</t>
  </si>
  <si>
    <t>EXON. PRIMER.</t>
  </si>
  <si>
    <t>TRASLADO</t>
  </si>
  <si>
    <t>EXONERADOS</t>
  </si>
  <si>
    <t>EXTRANJER.</t>
  </si>
  <si>
    <t>BACHILLERATO</t>
  </si>
  <si>
    <t>ESPECIALIDAD</t>
  </si>
  <si>
    <t xml:space="preserve">GENERAL </t>
  </si>
  <si>
    <t>ADMISION</t>
  </si>
  <si>
    <t>PUESTOS COL.</t>
  </si>
  <si>
    <t>EXTERNO</t>
  </si>
  <si>
    <t>PROFESIONALES</t>
  </si>
  <si>
    <t>LEY Nº 28592</t>
  </si>
  <si>
    <t>LEY 28036</t>
  </si>
  <si>
    <t>CONV. UNALM</t>
  </si>
  <si>
    <t>LEY Nº 27050</t>
  </si>
  <si>
    <t>T</t>
  </si>
  <si>
    <t>H</t>
  </si>
  <si>
    <t>M</t>
  </si>
  <si>
    <t xml:space="preserve">M </t>
  </si>
  <si>
    <t>AGRONOMIA</t>
  </si>
  <si>
    <t>BIOLOGIA</t>
  </si>
  <si>
    <t>ING. AMBIENTAL</t>
  </si>
  <si>
    <t>METEOROLOGIA</t>
  </si>
  <si>
    <t>ING. FORESTAL</t>
  </si>
  <si>
    <t>ECONOMIA</t>
  </si>
  <si>
    <t>ING. EST. E INFORMAT.</t>
  </si>
  <si>
    <t>ING. GESTION EMPRES.</t>
  </si>
  <si>
    <t>ING. AGRICOLA</t>
  </si>
  <si>
    <t>IND. ALIMENTARIAS</t>
  </si>
  <si>
    <t>ING. PESQUERA</t>
  </si>
  <si>
    <t>ZOOTECNIA</t>
  </si>
  <si>
    <t>Fuente: Centro de Admisión y Promoción</t>
  </si>
  <si>
    <t>2011 - II</t>
  </si>
  <si>
    <t>LEY Nº 27277</t>
  </si>
  <si>
    <t>2012 - I</t>
  </si>
  <si>
    <t>DIPLOMATICO</t>
  </si>
  <si>
    <t>CONVENIO</t>
  </si>
  <si>
    <t>FUNC. INTERNAC.</t>
  </si>
  <si>
    <t>ANDRES BELLO</t>
  </si>
  <si>
    <t>2012 - II</t>
  </si>
  <si>
    <t>LEY N° 27050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</si>
</sst>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2"/>
  <sheetViews>
    <sheetView zoomScalePageLayoutView="0" workbookViewId="0" topLeftCell="A1">
      <selection activeCell="K32" sqref="K32"/>
    </sheetView>
  </sheetViews>
  <sheetFormatPr defaultColWidth="11.421875" defaultRowHeight="15"/>
  <cols>
    <col min="1" max="1" width="19.00390625" style="0" customWidth="1"/>
    <col min="2" max="28" width="4.57421875" style="0" customWidth="1"/>
  </cols>
  <sheetData>
    <row r="2" spans="1:28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4" t="s">
        <v>6</v>
      </c>
      <c r="L5" s="5"/>
      <c r="M5" s="6"/>
      <c r="N5" s="4" t="s">
        <v>7</v>
      </c>
      <c r="O5" s="5"/>
      <c r="P5" s="6"/>
      <c r="Q5" s="4" t="s">
        <v>7</v>
      </c>
      <c r="R5" s="5"/>
      <c r="S5" s="6"/>
      <c r="T5" s="4" t="s">
        <v>8</v>
      </c>
      <c r="U5" s="5"/>
      <c r="V5" s="6"/>
      <c r="W5" s="4" t="s">
        <v>9</v>
      </c>
      <c r="X5" s="5"/>
      <c r="Y5" s="6"/>
      <c r="Z5" s="4" t="s">
        <v>7</v>
      </c>
      <c r="AA5" s="5"/>
      <c r="AB5" s="6"/>
    </row>
    <row r="6" spans="1:28" ht="18.75" customHeight="1" thickBot="1">
      <c r="A6" s="7" t="s">
        <v>10</v>
      </c>
      <c r="B6" s="8" t="s">
        <v>11</v>
      </c>
      <c r="C6" s="9"/>
      <c r="D6" s="10"/>
      <c r="E6" s="8" t="s">
        <v>12</v>
      </c>
      <c r="F6" s="9"/>
      <c r="G6" s="10"/>
      <c r="H6" s="8" t="s">
        <v>13</v>
      </c>
      <c r="I6" s="9"/>
      <c r="J6" s="10"/>
      <c r="K6" s="8" t="s">
        <v>14</v>
      </c>
      <c r="L6" s="9"/>
      <c r="M6" s="10"/>
      <c r="N6" s="8" t="s">
        <v>15</v>
      </c>
      <c r="O6" s="9"/>
      <c r="P6" s="10"/>
      <c r="Q6" s="8" t="s">
        <v>16</v>
      </c>
      <c r="R6" s="9"/>
      <c r="S6" s="10"/>
      <c r="T6" s="8" t="s">
        <v>17</v>
      </c>
      <c r="U6" s="9"/>
      <c r="V6" s="10"/>
      <c r="W6" s="8" t="s">
        <v>18</v>
      </c>
      <c r="X6" s="9"/>
      <c r="Y6" s="10"/>
      <c r="Z6" s="8" t="s">
        <v>19</v>
      </c>
      <c r="AA6" s="9"/>
      <c r="AB6" s="10"/>
    </row>
    <row r="7" spans="1:28" ht="18.75" customHeight="1" thickBot="1">
      <c r="A7" s="11"/>
      <c r="B7" s="12" t="s">
        <v>20</v>
      </c>
      <c r="C7" s="13" t="s">
        <v>21</v>
      </c>
      <c r="D7" s="14" t="s">
        <v>22</v>
      </c>
      <c r="E7" s="15" t="s">
        <v>20</v>
      </c>
      <c r="F7" s="13" t="s">
        <v>21</v>
      </c>
      <c r="G7" s="15" t="s">
        <v>22</v>
      </c>
      <c r="H7" s="12" t="s">
        <v>20</v>
      </c>
      <c r="I7" s="13" t="s">
        <v>21</v>
      </c>
      <c r="J7" s="14" t="s">
        <v>22</v>
      </c>
      <c r="K7" s="12" t="s">
        <v>20</v>
      </c>
      <c r="L7" s="13" t="s">
        <v>21</v>
      </c>
      <c r="M7" s="14" t="s">
        <v>22</v>
      </c>
      <c r="N7" s="15" t="s">
        <v>20</v>
      </c>
      <c r="O7" s="13" t="s">
        <v>21</v>
      </c>
      <c r="P7" s="15" t="s">
        <v>22</v>
      </c>
      <c r="Q7" s="12" t="s">
        <v>20</v>
      </c>
      <c r="R7" s="13" t="s">
        <v>21</v>
      </c>
      <c r="S7" s="14" t="s">
        <v>22</v>
      </c>
      <c r="T7" s="15" t="s">
        <v>20</v>
      </c>
      <c r="U7" s="13" t="s">
        <v>21</v>
      </c>
      <c r="V7" s="15" t="s">
        <v>22</v>
      </c>
      <c r="W7" s="16" t="s">
        <v>20</v>
      </c>
      <c r="X7" s="13" t="s">
        <v>21</v>
      </c>
      <c r="Y7" s="15" t="s">
        <v>22</v>
      </c>
      <c r="Z7" s="12" t="s">
        <v>20</v>
      </c>
      <c r="AA7" s="13" t="s">
        <v>21</v>
      </c>
      <c r="AB7" s="14" t="s">
        <v>23</v>
      </c>
    </row>
    <row r="8" spans="1:28" ht="18.75" customHeight="1">
      <c r="A8" s="17" t="s">
        <v>24</v>
      </c>
      <c r="B8" s="7">
        <f>C8+D8</f>
        <v>371</v>
      </c>
      <c r="C8" s="18">
        <f>F8+I8+L8+O8+R8+U8+X8+AA8</f>
        <v>212</v>
      </c>
      <c r="D8" s="19">
        <f>G8+J8+M8+P8+S8+V8+Y8+AB8</f>
        <v>159</v>
      </c>
      <c r="E8" s="20">
        <f>F8+G8</f>
        <v>365</v>
      </c>
      <c r="F8" s="21">
        <v>208</v>
      </c>
      <c r="G8" s="22">
        <v>157</v>
      </c>
      <c r="H8" s="23">
        <f>I8+J8</f>
        <v>4</v>
      </c>
      <c r="I8" s="21">
        <v>3</v>
      </c>
      <c r="J8" s="24">
        <v>1</v>
      </c>
      <c r="K8" s="7">
        <f>L8+M8</f>
        <v>1</v>
      </c>
      <c r="L8" s="21">
        <v>0</v>
      </c>
      <c r="M8" s="22">
        <v>1</v>
      </c>
      <c r="N8" s="20">
        <f>O8+P8</f>
        <v>0</v>
      </c>
      <c r="O8" s="21">
        <v>0</v>
      </c>
      <c r="P8" s="22">
        <v>0</v>
      </c>
      <c r="Q8" s="7">
        <f>R8+S8</f>
        <v>0</v>
      </c>
      <c r="R8" s="21">
        <v>0</v>
      </c>
      <c r="S8" s="24">
        <v>0</v>
      </c>
      <c r="T8" s="7">
        <f>U8+V8</f>
        <v>1</v>
      </c>
      <c r="U8" s="21">
        <v>1</v>
      </c>
      <c r="V8" s="24">
        <v>0</v>
      </c>
      <c r="W8" s="7">
        <f>X8+Y8</f>
        <v>0</v>
      </c>
      <c r="X8" s="21">
        <v>0</v>
      </c>
      <c r="Y8" s="24">
        <v>0</v>
      </c>
      <c r="Z8" s="7">
        <f>AA8+AB8</f>
        <v>0</v>
      </c>
      <c r="AA8" s="21">
        <v>0</v>
      </c>
      <c r="AB8" s="24">
        <v>0</v>
      </c>
    </row>
    <row r="9" spans="1:28" ht="18.75" customHeight="1">
      <c r="A9" s="25" t="s">
        <v>25</v>
      </c>
      <c r="B9" s="26">
        <f aca="true" t="shared" si="0" ref="B9:B19">C9+D9</f>
        <v>266</v>
      </c>
      <c r="C9" s="27">
        <f aca="true" t="shared" si="1" ref="C9:D19">F9+I9+L9+O9+R9+U9+X9+AA9</f>
        <v>126</v>
      </c>
      <c r="D9" s="28">
        <f t="shared" si="1"/>
        <v>140</v>
      </c>
      <c r="E9" s="26">
        <f aca="true" t="shared" si="2" ref="E9:E19">F9+G9</f>
        <v>260</v>
      </c>
      <c r="F9" s="29">
        <v>126</v>
      </c>
      <c r="G9" s="30">
        <v>134</v>
      </c>
      <c r="H9" s="26">
        <f aca="true" t="shared" si="3" ref="H9:H19">I9+J9</f>
        <v>5</v>
      </c>
      <c r="I9" s="31">
        <v>0</v>
      </c>
      <c r="J9" s="32">
        <v>5</v>
      </c>
      <c r="K9" s="33">
        <f aca="true" t="shared" si="4" ref="K9:K19">L9+M9</f>
        <v>1</v>
      </c>
      <c r="L9" s="31">
        <v>0</v>
      </c>
      <c r="M9" s="34">
        <v>1</v>
      </c>
      <c r="N9" s="26">
        <f aca="true" t="shared" si="5" ref="N9:N19">O9+P9</f>
        <v>0</v>
      </c>
      <c r="O9" s="31">
        <v>0</v>
      </c>
      <c r="P9" s="34">
        <v>0</v>
      </c>
      <c r="Q9" s="33">
        <f aca="true" t="shared" si="6" ref="Q9:Q19">R9+S9</f>
        <v>0</v>
      </c>
      <c r="R9" s="31">
        <v>0</v>
      </c>
      <c r="S9" s="32">
        <v>0</v>
      </c>
      <c r="T9" s="33">
        <f aca="true" t="shared" si="7" ref="T9:T19">U9+V9</f>
        <v>0</v>
      </c>
      <c r="U9" s="31">
        <v>0</v>
      </c>
      <c r="V9" s="32">
        <v>0</v>
      </c>
      <c r="W9" s="33">
        <f aca="true" t="shared" si="8" ref="W9:W19">X9+Y9</f>
        <v>0</v>
      </c>
      <c r="X9" s="31">
        <v>0</v>
      </c>
      <c r="Y9" s="32">
        <v>0</v>
      </c>
      <c r="Z9" s="33">
        <f aca="true" t="shared" si="9" ref="Z9:Z19">AA9+AB9</f>
        <v>0</v>
      </c>
      <c r="AA9" s="31">
        <v>0</v>
      </c>
      <c r="AB9" s="32">
        <v>0</v>
      </c>
    </row>
    <row r="10" spans="1:28" ht="18.75" customHeight="1">
      <c r="A10" s="25" t="s">
        <v>26</v>
      </c>
      <c r="B10" s="26">
        <f t="shared" si="0"/>
        <v>1068</v>
      </c>
      <c r="C10" s="27">
        <f t="shared" si="1"/>
        <v>503</v>
      </c>
      <c r="D10" s="28">
        <f t="shared" si="1"/>
        <v>565</v>
      </c>
      <c r="E10" s="26">
        <f t="shared" si="2"/>
        <v>1021</v>
      </c>
      <c r="F10" s="29">
        <v>481</v>
      </c>
      <c r="G10" s="30">
        <v>540</v>
      </c>
      <c r="H10" s="26">
        <f t="shared" si="3"/>
        <v>27</v>
      </c>
      <c r="I10" s="31">
        <v>13</v>
      </c>
      <c r="J10" s="32">
        <v>14</v>
      </c>
      <c r="K10" s="33">
        <f t="shared" si="4"/>
        <v>11</v>
      </c>
      <c r="L10" s="31">
        <v>5</v>
      </c>
      <c r="M10" s="34">
        <v>6</v>
      </c>
      <c r="N10" s="26">
        <f t="shared" si="5"/>
        <v>3</v>
      </c>
      <c r="O10" s="31">
        <v>1</v>
      </c>
      <c r="P10" s="34">
        <v>2</v>
      </c>
      <c r="Q10" s="33">
        <f t="shared" si="6"/>
        <v>2</v>
      </c>
      <c r="R10" s="31">
        <v>1</v>
      </c>
      <c r="S10" s="32">
        <v>1</v>
      </c>
      <c r="T10" s="33">
        <f t="shared" si="7"/>
        <v>2</v>
      </c>
      <c r="U10" s="31">
        <v>2</v>
      </c>
      <c r="V10" s="32">
        <v>0</v>
      </c>
      <c r="W10" s="33">
        <f t="shared" si="8"/>
        <v>2</v>
      </c>
      <c r="X10" s="31">
        <v>0</v>
      </c>
      <c r="Y10" s="32">
        <v>2</v>
      </c>
      <c r="Z10" s="33">
        <f t="shared" si="9"/>
        <v>0</v>
      </c>
      <c r="AA10" s="31">
        <v>0</v>
      </c>
      <c r="AB10" s="32">
        <v>0</v>
      </c>
    </row>
    <row r="11" spans="1:28" ht="18.75" customHeight="1">
      <c r="A11" s="25" t="s">
        <v>27</v>
      </c>
      <c r="B11" s="26">
        <f t="shared" si="0"/>
        <v>34</v>
      </c>
      <c r="C11" s="27">
        <f t="shared" si="1"/>
        <v>19</v>
      </c>
      <c r="D11" s="28">
        <f t="shared" si="1"/>
        <v>15</v>
      </c>
      <c r="E11" s="26">
        <f t="shared" si="2"/>
        <v>32</v>
      </c>
      <c r="F11" s="29">
        <v>18</v>
      </c>
      <c r="G11" s="30">
        <v>14</v>
      </c>
      <c r="H11" s="26">
        <f t="shared" si="3"/>
        <v>1</v>
      </c>
      <c r="I11" s="31">
        <v>0</v>
      </c>
      <c r="J11" s="32">
        <v>1</v>
      </c>
      <c r="K11" s="33">
        <f t="shared" si="4"/>
        <v>1</v>
      </c>
      <c r="L11" s="31">
        <v>1</v>
      </c>
      <c r="M11" s="34">
        <v>0</v>
      </c>
      <c r="N11" s="26">
        <f t="shared" si="5"/>
        <v>0</v>
      </c>
      <c r="O11" s="31">
        <v>0</v>
      </c>
      <c r="P11" s="34">
        <v>0</v>
      </c>
      <c r="Q11" s="33">
        <f t="shared" si="6"/>
        <v>0</v>
      </c>
      <c r="R11" s="31">
        <v>0</v>
      </c>
      <c r="S11" s="34">
        <v>0</v>
      </c>
      <c r="T11" s="33">
        <f t="shared" si="7"/>
        <v>0</v>
      </c>
      <c r="U11" s="31">
        <v>0</v>
      </c>
      <c r="V11" s="34">
        <v>0</v>
      </c>
      <c r="W11" s="33">
        <f t="shared" si="8"/>
        <v>0</v>
      </c>
      <c r="X11" s="31">
        <v>0</v>
      </c>
      <c r="Y11" s="34">
        <v>0</v>
      </c>
      <c r="Z11" s="33">
        <f t="shared" si="9"/>
        <v>0</v>
      </c>
      <c r="AA11" s="31">
        <v>0</v>
      </c>
      <c r="AB11" s="32">
        <v>0</v>
      </c>
    </row>
    <row r="12" spans="1:28" ht="18.75" customHeight="1">
      <c r="A12" s="25" t="s">
        <v>28</v>
      </c>
      <c r="B12" s="26">
        <f t="shared" si="0"/>
        <v>165</v>
      </c>
      <c r="C12" s="27">
        <f t="shared" si="1"/>
        <v>77</v>
      </c>
      <c r="D12" s="28">
        <f t="shared" si="1"/>
        <v>88</v>
      </c>
      <c r="E12" s="26">
        <f t="shared" si="2"/>
        <v>160</v>
      </c>
      <c r="F12" s="29">
        <v>74</v>
      </c>
      <c r="G12" s="30">
        <v>86</v>
      </c>
      <c r="H12" s="26">
        <f t="shared" si="3"/>
        <v>1</v>
      </c>
      <c r="I12" s="31">
        <v>0</v>
      </c>
      <c r="J12" s="32">
        <v>1</v>
      </c>
      <c r="K12" s="33">
        <f t="shared" si="4"/>
        <v>2</v>
      </c>
      <c r="L12" s="31">
        <v>1</v>
      </c>
      <c r="M12" s="34">
        <v>1</v>
      </c>
      <c r="N12" s="26">
        <f t="shared" si="5"/>
        <v>2</v>
      </c>
      <c r="O12" s="31">
        <v>2</v>
      </c>
      <c r="P12" s="34">
        <v>0</v>
      </c>
      <c r="Q12" s="33">
        <f t="shared" si="6"/>
        <v>0</v>
      </c>
      <c r="R12" s="31">
        <v>0</v>
      </c>
      <c r="S12" s="32">
        <v>0</v>
      </c>
      <c r="T12" s="33">
        <f t="shared" si="7"/>
        <v>0</v>
      </c>
      <c r="U12" s="31">
        <v>0</v>
      </c>
      <c r="V12" s="32">
        <v>0</v>
      </c>
      <c r="W12" s="33">
        <f t="shared" si="8"/>
        <v>0</v>
      </c>
      <c r="X12" s="31">
        <v>0</v>
      </c>
      <c r="Y12" s="32">
        <v>0</v>
      </c>
      <c r="Z12" s="33">
        <f t="shared" si="9"/>
        <v>0</v>
      </c>
      <c r="AA12" s="31">
        <v>0</v>
      </c>
      <c r="AB12" s="32">
        <v>0</v>
      </c>
    </row>
    <row r="13" spans="1:28" ht="18.75" customHeight="1">
      <c r="A13" s="25" t="s">
        <v>29</v>
      </c>
      <c r="B13" s="26">
        <f t="shared" si="0"/>
        <v>68</v>
      </c>
      <c r="C13" s="27">
        <f t="shared" si="1"/>
        <v>28</v>
      </c>
      <c r="D13" s="28">
        <f t="shared" si="1"/>
        <v>40</v>
      </c>
      <c r="E13" s="26">
        <f t="shared" si="2"/>
        <v>68</v>
      </c>
      <c r="F13" s="31">
        <v>28</v>
      </c>
      <c r="G13" s="29">
        <v>40</v>
      </c>
      <c r="H13" s="26">
        <f t="shared" si="3"/>
        <v>0</v>
      </c>
      <c r="I13" s="31">
        <v>0</v>
      </c>
      <c r="J13" s="32">
        <v>0</v>
      </c>
      <c r="K13" s="33">
        <f t="shared" si="4"/>
        <v>0</v>
      </c>
      <c r="L13" s="31">
        <v>0</v>
      </c>
      <c r="M13" s="34">
        <v>0</v>
      </c>
      <c r="N13" s="26">
        <f t="shared" si="5"/>
        <v>0</v>
      </c>
      <c r="O13" s="31">
        <v>0</v>
      </c>
      <c r="P13" s="34">
        <v>0</v>
      </c>
      <c r="Q13" s="33">
        <f t="shared" si="6"/>
        <v>0</v>
      </c>
      <c r="R13" s="31">
        <v>0</v>
      </c>
      <c r="S13" s="32">
        <v>0</v>
      </c>
      <c r="T13" s="33">
        <f t="shared" si="7"/>
        <v>0</v>
      </c>
      <c r="U13" s="31">
        <v>0</v>
      </c>
      <c r="V13" s="32">
        <v>0</v>
      </c>
      <c r="W13" s="33">
        <f t="shared" si="8"/>
        <v>0</v>
      </c>
      <c r="X13" s="31">
        <v>0</v>
      </c>
      <c r="Y13" s="32">
        <v>0</v>
      </c>
      <c r="Z13" s="33">
        <f t="shared" si="9"/>
        <v>0</v>
      </c>
      <c r="AA13" s="31">
        <v>0</v>
      </c>
      <c r="AB13" s="32">
        <v>0</v>
      </c>
    </row>
    <row r="14" spans="1:28" ht="18.75" customHeight="1">
      <c r="A14" s="25" t="s">
        <v>30</v>
      </c>
      <c r="B14" s="26">
        <f t="shared" si="0"/>
        <v>42</v>
      </c>
      <c r="C14" s="27">
        <f t="shared" si="1"/>
        <v>29</v>
      </c>
      <c r="D14" s="28">
        <f t="shared" si="1"/>
        <v>13</v>
      </c>
      <c r="E14" s="26">
        <f t="shared" si="2"/>
        <v>38</v>
      </c>
      <c r="F14" s="31">
        <v>27</v>
      </c>
      <c r="G14" s="29">
        <v>11</v>
      </c>
      <c r="H14" s="26">
        <f t="shared" si="3"/>
        <v>1</v>
      </c>
      <c r="I14" s="31">
        <v>1</v>
      </c>
      <c r="J14" s="32">
        <v>0</v>
      </c>
      <c r="K14" s="33">
        <f t="shared" si="4"/>
        <v>0</v>
      </c>
      <c r="L14" s="31">
        <v>0</v>
      </c>
      <c r="M14" s="34">
        <v>0</v>
      </c>
      <c r="N14" s="26">
        <f t="shared" si="5"/>
        <v>2</v>
      </c>
      <c r="O14" s="31">
        <v>1</v>
      </c>
      <c r="P14" s="34">
        <v>1</v>
      </c>
      <c r="Q14" s="33">
        <f t="shared" si="6"/>
        <v>0</v>
      </c>
      <c r="R14" s="31">
        <v>0</v>
      </c>
      <c r="S14" s="32">
        <v>0</v>
      </c>
      <c r="T14" s="33">
        <f t="shared" si="7"/>
        <v>0</v>
      </c>
      <c r="U14" s="31">
        <v>0</v>
      </c>
      <c r="V14" s="32">
        <v>0</v>
      </c>
      <c r="W14" s="33">
        <f t="shared" si="8"/>
        <v>0</v>
      </c>
      <c r="X14" s="31">
        <v>0</v>
      </c>
      <c r="Y14" s="32">
        <v>0</v>
      </c>
      <c r="Z14" s="33">
        <f t="shared" si="9"/>
        <v>1</v>
      </c>
      <c r="AA14" s="31">
        <v>0</v>
      </c>
      <c r="AB14" s="32">
        <v>1</v>
      </c>
    </row>
    <row r="15" spans="1:28" ht="18.75" customHeight="1">
      <c r="A15" s="25" t="s">
        <v>31</v>
      </c>
      <c r="B15" s="26">
        <f t="shared" si="0"/>
        <v>348</v>
      </c>
      <c r="C15" s="27">
        <f t="shared" si="1"/>
        <v>166</v>
      </c>
      <c r="D15" s="28">
        <f t="shared" si="1"/>
        <v>182</v>
      </c>
      <c r="E15" s="26">
        <f t="shared" si="2"/>
        <v>337</v>
      </c>
      <c r="F15" s="31">
        <v>162</v>
      </c>
      <c r="G15" s="29">
        <v>175</v>
      </c>
      <c r="H15" s="26">
        <f t="shared" si="3"/>
        <v>6</v>
      </c>
      <c r="I15" s="31">
        <v>1</v>
      </c>
      <c r="J15" s="32">
        <v>5</v>
      </c>
      <c r="K15" s="33">
        <f t="shared" si="4"/>
        <v>2</v>
      </c>
      <c r="L15" s="31">
        <v>1</v>
      </c>
      <c r="M15" s="34">
        <v>1</v>
      </c>
      <c r="N15" s="26">
        <f t="shared" si="5"/>
        <v>1</v>
      </c>
      <c r="O15" s="31">
        <v>1</v>
      </c>
      <c r="P15" s="34">
        <v>0</v>
      </c>
      <c r="Q15" s="33">
        <f t="shared" si="6"/>
        <v>1</v>
      </c>
      <c r="R15" s="31">
        <v>0</v>
      </c>
      <c r="S15" s="32">
        <v>1</v>
      </c>
      <c r="T15" s="33">
        <f t="shared" si="7"/>
        <v>0</v>
      </c>
      <c r="U15" s="31">
        <v>0</v>
      </c>
      <c r="V15" s="32">
        <v>0</v>
      </c>
      <c r="W15" s="33">
        <f t="shared" si="8"/>
        <v>0</v>
      </c>
      <c r="X15" s="31">
        <v>0</v>
      </c>
      <c r="Y15" s="32">
        <v>0</v>
      </c>
      <c r="Z15" s="33">
        <f t="shared" si="9"/>
        <v>1</v>
      </c>
      <c r="AA15" s="31">
        <v>1</v>
      </c>
      <c r="AB15" s="32">
        <v>0</v>
      </c>
    </row>
    <row r="16" spans="1:28" ht="18.75" customHeight="1">
      <c r="A16" s="25" t="s">
        <v>32</v>
      </c>
      <c r="B16" s="26">
        <f t="shared" si="0"/>
        <v>119</v>
      </c>
      <c r="C16" s="27">
        <f t="shared" si="1"/>
        <v>74</v>
      </c>
      <c r="D16" s="28">
        <f t="shared" si="1"/>
        <v>45</v>
      </c>
      <c r="E16" s="26">
        <f t="shared" si="2"/>
        <v>118</v>
      </c>
      <c r="F16" s="31">
        <v>73</v>
      </c>
      <c r="G16" s="34">
        <v>45</v>
      </c>
      <c r="H16" s="26">
        <f t="shared" si="3"/>
        <v>0</v>
      </c>
      <c r="I16" s="31">
        <v>0</v>
      </c>
      <c r="J16" s="32">
        <v>0</v>
      </c>
      <c r="K16" s="33">
        <f t="shared" si="4"/>
        <v>0</v>
      </c>
      <c r="L16" s="31">
        <v>0</v>
      </c>
      <c r="M16" s="34">
        <v>0</v>
      </c>
      <c r="N16" s="26">
        <f t="shared" si="5"/>
        <v>0</v>
      </c>
      <c r="O16" s="31">
        <v>0</v>
      </c>
      <c r="P16" s="34">
        <v>0</v>
      </c>
      <c r="Q16" s="33">
        <f t="shared" si="6"/>
        <v>1</v>
      </c>
      <c r="R16" s="31">
        <v>1</v>
      </c>
      <c r="S16" s="32">
        <v>0</v>
      </c>
      <c r="T16" s="33">
        <f t="shared" si="7"/>
        <v>0</v>
      </c>
      <c r="U16" s="31">
        <v>0</v>
      </c>
      <c r="V16" s="32">
        <v>0</v>
      </c>
      <c r="W16" s="33">
        <f t="shared" si="8"/>
        <v>0</v>
      </c>
      <c r="X16" s="31">
        <v>0</v>
      </c>
      <c r="Y16" s="32">
        <v>0</v>
      </c>
      <c r="Z16" s="33">
        <f t="shared" si="9"/>
        <v>0</v>
      </c>
      <c r="AA16" s="31">
        <v>0</v>
      </c>
      <c r="AB16" s="32">
        <v>0</v>
      </c>
    </row>
    <row r="17" spans="1:28" ht="18.75" customHeight="1">
      <c r="A17" s="25" t="s">
        <v>33</v>
      </c>
      <c r="B17" s="26">
        <f t="shared" si="0"/>
        <v>471</v>
      </c>
      <c r="C17" s="27">
        <f t="shared" si="1"/>
        <v>170</v>
      </c>
      <c r="D17" s="28">
        <f t="shared" si="1"/>
        <v>301</v>
      </c>
      <c r="E17" s="26">
        <f t="shared" si="2"/>
        <v>453</v>
      </c>
      <c r="F17" s="31">
        <v>161</v>
      </c>
      <c r="G17" s="34">
        <v>292</v>
      </c>
      <c r="H17" s="26">
        <f t="shared" si="3"/>
        <v>7</v>
      </c>
      <c r="I17" s="31">
        <v>2</v>
      </c>
      <c r="J17" s="32">
        <v>5</v>
      </c>
      <c r="K17" s="33">
        <f t="shared" si="4"/>
        <v>10</v>
      </c>
      <c r="L17" s="31">
        <v>7</v>
      </c>
      <c r="M17" s="34">
        <v>3</v>
      </c>
      <c r="N17" s="26">
        <f t="shared" si="5"/>
        <v>0</v>
      </c>
      <c r="O17" s="31">
        <v>0</v>
      </c>
      <c r="P17" s="34">
        <v>0</v>
      </c>
      <c r="Q17" s="33">
        <f t="shared" si="6"/>
        <v>0</v>
      </c>
      <c r="R17" s="31">
        <v>0</v>
      </c>
      <c r="S17" s="32">
        <v>0</v>
      </c>
      <c r="T17" s="33">
        <f t="shared" si="7"/>
        <v>0</v>
      </c>
      <c r="U17" s="31">
        <v>0</v>
      </c>
      <c r="V17" s="32">
        <v>0</v>
      </c>
      <c r="W17" s="33">
        <f t="shared" si="8"/>
        <v>1</v>
      </c>
      <c r="X17" s="31">
        <v>0</v>
      </c>
      <c r="Y17" s="32">
        <v>1</v>
      </c>
      <c r="Z17" s="33">
        <f t="shared" si="9"/>
        <v>0</v>
      </c>
      <c r="AA17" s="31">
        <v>0</v>
      </c>
      <c r="AB17" s="32">
        <v>0</v>
      </c>
    </row>
    <row r="18" spans="1:28" ht="18.75" customHeight="1">
      <c r="A18" s="25" t="s">
        <v>34</v>
      </c>
      <c r="B18" s="26">
        <f t="shared" si="0"/>
        <v>47</v>
      </c>
      <c r="C18" s="27">
        <f t="shared" si="1"/>
        <v>25</v>
      </c>
      <c r="D18" s="28">
        <f t="shared" si="1"/>
        <v>22</v>
      </c>
      <c r="E18" s="26">
        <f t="shared" si="2"/>
        <v>46</v>
      </c>
      <c r="F18" s="31">
        <v>25</v>
      </c>
      <c r="G18" s="34">
        <v>21</v>
      </c>
      <c r="H18" s="26">
        <f t="shared" si="3"/>
        <v>1</v>
      </c>
      <c r="I18" s="31">
        <v>0</v>
      </c>
      <c r="J18" s="32">
        <v>1</v>
      </c>
      <c r="K18" s="33">
        <f t="shared" si="4"/>
        <v>0</v>
      </c>
      <c r="L18" s="31">
        <v>0</v>
      </c>
      <c r="M18" s="34">
        <v>0</v>
      </c>
      <c r="N18" s="26">
        <f t="shared" si="5"/>
        <v>0</v>
      </c>
      <c r="O18" s="31">
        <v>0</v>
      </c>
      <c r="P18" s="34">
        <v>0</v>
      </c>
      <c r="Q18" s="33">
        <f t="shared" si="6"/>
        <v>0</v>
      </c>
      <c r="R18" s="31">
        <v>0</v>
      </c>
      <c r="S18" s="32">
        <v>0</v>
      </c>
      <c r="T18" s="33">
        <f t="shared" si="7"/>
        <v>0</v>
      </c>
      <c r="U18" s="31">
        <v>0</v>
      </c>
      <c r="V18" s="32">
        <v>0</v>
      </c>
      <c r="W18" s="33">
        <f t="shared" si="8"/>
        <v>0</v>
      </c>
      <c r="X18" s="31">
        <v>0</v>
      </c>
      <c r="Y18" s="32">
        <v>0</v>
      </c>
      <c r="Z18" s="33">
        <f t="shared" si="9"/>
        <v>0</v>
      </c>
      <c r="AA18" s="31">
        <v>0</v>
      </c>
      <c r="AB18" s="32">
        <v>0</v>
      </c>
    </row>
    <row r="19" spans="1:28" ht="18.75" customHeight="1">
      <c r="A19" s="25" t="s">
        <v>35</v>
      </c>
      <c r="B19" s="26">
        <f t="shared" si="0"/>
        <v>213</v>
      </c>
      <c r="C19" s="27">
        <f t="shared" si="1"/>
        <v>103</v>
      </c>
      <c r="D19" s="28">
        <f t="shared" si="1"/>
        <v>110</v>
      </c>
      <c r="E19" s="26">
        <f t="shared" si="2"/>
        <v>210</v>
      </c>
      <c r="F19" s="31">
        <v>103</v>
      </c>
      <c r="G19" s="34">
        <v>107</v>
      </c>
      <c r="H19" s="26">
        <f t="shared" si="3"/>
        <v>1</v>
      </c>
      <c r="I19" s="31">
        <v>0</v>
      </c>
      <c r="J19" s="32">
        <v>1</v>
      </c>
      <c r="K19" s="33">
        <f t="shared" si="4"/>
        <v>2</v>
      </c>
      <c r="L19" s="31">
        <v>0</v>
      </c>
      <c r="M19" s="32">
        <v>2</v>
      </c>
      <c r="N19" s="35">
        <f t="shared" si="5"/>
        <v>0</v>
      </c>
      <c r="O19" s="31">
        <v>0</v>
      </c>
      <c r="P19" s="34">
        <v>0</v>
      </c>
      <c r="Q19" s="33">
        <f t="shared" si="6"/>
        <v>0</v>
      </c>
      <c r="R19" s="31">
        <v>0</v>
      </c>
      <c r="S19" s="32">
        <v>0</v>
      </c>
      <c r="T19" s="33">
        <f t="shared" si="7"/>
        <v>0</v>
      </c>
      <c r="U19" s="31">
        <v>0</v>
      </c>
      <c r="V19" s="32">
        <v>0</v>
      </c>
      <c r="W19" s="33">
        <f t="shared" si="8"/>
        <v>0</v>
      </c>
      <c r="X19" s="31">
        <v>0</v>
      </c>
      <c r="Y19" s="32">
        <v>0</v>
      </c>
      <c r="Z19" s="33">
        <f t="shared" si="9"/>
        <v>0</v>
      </c>
      <c r="AA19" s="31">
        <v>0</v>
      </c>
      <c r="AB19" s="32">
        <v>0</v>
      </c>
    </row>
    <row r="20" spans="1:28" ht="18.75" customHeight="1" thickBot="1">
      <c r="A20" s="11"/>
      <c r="B20" s="36"/>
      <c r="C20" s="37"/>
      <c r="D20" s="38"/>
      <c r="E20" s="39"/>
      <c r="F20" s="37"/>
      <c r="G20" s="39"/>
      <c r="H20" s="36"/>
      <c r="I20" s="37"/>
      <c r="J20" s="38"/>
      <c r="K20" s="36"/>
      <c r="L20" s="37"/>
      <c r="M20" s="38"/>
      <c r="N20" s="39"/>
      <c r="O20" s="37"/>
      <c r="P20" s="39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</row>
    <row r="21" spans="1:28" ht="18.75" customHeight="1" thickBot="1">
      <c r="A21" s="11" t="s">
        <v>3</v>
      </c>
      <c r="B21" s="40">
        <f>SUM(B8:B19)</f>
        <v>3212</v>
      </c>
      <c r="C21" s="13">
        <f aca="true" t="shared" si="10" ref="C21:AB21">SUM(C8:C19)</f>
        <v>1532</v>
      </c>
      <c r="D21" s="41">
        <f t="shared" si="10"/>
        <v>1680</v>
      </c>
      <c r="E21" s="40">
        <f t="shared" si="10"/>
        <v>3108</v>
      </c>
      <c r="F21" s="13">
        <f t="shared" si="10"/>
        <v>1486</v>
      </c>
      <c r="G21" s="41">
        <f t="shared" si="10"/>
        <v>1622</v>
      </c>
      <c r="H21" s="40">
        <f t="shared" si="10"/>
        <v>54</v>
      </c>
      <c r="I21" s="13">
        <f t="shared" si="10"/>
        <v>20</v>
      </c>
      <c r="J21" s="41">
        <f t="shared" si="10"/>
        <v>34</v>
      </c>
      <c r="K21" s="40">
        <f t="shared" si="10"/>
        <v>30</v>
      </c>
      <c r="L21" s="13">
        <f t="shared" si="10"/>
        <v>15</v>
      </c>
      <c r="M21" s="41">
        <f t="shared" si="10"/>
        <v>15</v>
      </c>
      <c r="N21" s="40">
        <f t="shared" si="10"/>
        <v>8</v>
      </c>
      <c r="O21" s="13">
        <f t="shared" si="10"/>
        <v>5</v>
      </c>
      <c r="P21" s="41">
        <f t="shared" si="10"/>
        <v>3</v>
      </c>
      <c r="Q21" s="40">
        <f t="shared" si="10"/>
        <v>4</v>
      </c>
      <c r="R21" s="13">
        <f t="shared" si="10"/>
        <v>2</v>
      </c>
      <c r="S21" s="41">
        <f t="shared" si="10"/>
        <v>2</v>
      </c>
      <c r="T21" s="40">
        <f t="shared" si="10"/>
        <v>3</v>
      </c>
      <c r="U21" s="13">
        <f t="shared" si="10"/>
        <v>3</v>
      </c>
      <c r="V21" s="41">
        <f t="shared" si="10"/>
        <v>0</v>
      </c>
      <c r="W21" s="40">
        <f t="shared" si="10"/>
        <v>3</v>
      </c>
      <c r="X21" s="13">
        <f t="shared" si="10"/>
        <v>0</v>
      </c>
      <c r="Y21" s="41">
        <f t="shared" si="10"/>
        <v>3</v>
      </c>
      <c r="Z21" s="40">
        <f t="shared" si="10"/>
        <v>2</v>
      </c>
      <c r="AA21" s="13">
        <f t="shared" si="10"/>
        <v>1</v>
      </c>
      <c r="AB21" s="42">
        <f t="shared" si="10"/>
        <v>1</v>
      </c>
    </row>
    <row r="22" spans="1:28" ht="15">
      <c r="A22" s="43" t="s">
        <v>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2"/>
  <sheetViews>
    <sheetView zoomScalePageLayoutView="0" workbookViewId="0" topLeftCell="A1">
      <selection activeCell="Q25" sqref="Q25"/>
    </sheetView>
  </sheetViews>
  <sheetFormatPr defaultColWidth="11.421875" defaultRowHeight="15"/>
  <cols>
    <col min="1" max="1" width="18.140625" style="0" customWidth="1"/>
    <col min="2" max="28" width="4.57421875" style="0" customWidth="1"/>
  </cols>
  <sheetData>
    <row r="2" spans="1:28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5.75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26:28" ht="15.75" thickBot="1">
      <c r="Z4" s="2"/>
      <c r="AA4" s="2"/>
      <c r="AB4" s="2"/>
    </row>
    <row r="5" spans="1:28" ht="18" customHeight="1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4" t="s">
        <v>6</v>
      </c>
      <c r="L5" s="5"/>
      <c r="M5" s="6"/>
      <c r="N5" s="4" t="s">
        <v>7</v>
      </c>
      <c r="O5" s="5"/>
      <c r="P5" s="6"/>
      <c r="Q5" s="4" t="s">
        <v>7</v>
      </c>
      <c r="R5" s="5"/>
      <c r="S5" s="6"/>
      <c r="T5" s="4" t="s">
        <v>8</v>
      </c>
      <c r="U5" s="5"/>
      <c r="V5" s="6"/>
      <c r="W5" s="4" t="s">
        <v>9</v>
      </c>
      <c r="X5" s="5"/>
      <c r="Y5" s="6"/>
      <c r="Z5" s="4" t="s">
        <v>7</v>
      </c>
      <c r="AA5" s="5"/>
      <c r="AB5" s="6"/>
    </row>
    <row r="6" spans="1:28" ht="18" customHeight="1" thickBot="1">
      <c r="A6" s="7" t="s">
        <v>10</v>
      </c>
      <c r="B6" s="8" t="s">
        <v>11</v>
      </c>
      <c r="C6" s="9"/>
      <c r="D6" s="10"/>
      <c r="E6" s="8" t="s">
        <v>12</v>
      </c>
      <c r="F6" s="9"/>
      <c r="G6" s="10"/>
      <c r="H6" s="8" t="s">
        <v>13</v>
      </c>
      <c r="I6" s="9"/>
      <c r="J6" s="10"/>
      <c r="K6" s="8" t="s">
        <v>14</v>
      </c>
      <c r="L6" s="9"/>
      <c r="M6" s="10"/>
      <c r="N6" s="8" t="s">
        <v>15</v>
      </c>
      <c r="O6" s="9"/>
      <c r="P6" s="10"/>
      <c r="Q6" s="8" t="s">
        <v>16</v>
      </c>
      <c r="R6" s="9"/>
      <c r="S6" s="10"/>
      <c r="T6" s="8" t="s">
        <v>17</v>
      </c>
      <c r="U6" s="9"/>
      <c r="V6" s="10"/>
      <c r="W6" s="8" t="s">
        <v>18</v>
      </c>
      <c r="X6" s="9"/>
      <c r="Y6" s="10"/>
      <c r="Z6" s="8" t="s">
        <v>38</v>
      </c>
      <c r="AA6" s="9"/>
      <c r="AB6" s="10"/>
    </row>
    <row r="7" spans="1:28" ht="18" customHeight="1" thickBot="1">
      <c r="A7" s="11"/>
      <c r="B7" s="12" t="s">
        <v>20</v>
      </c>
      <c r="C7" s="13" t="s">
        <v>21</v>
      </c>
      <c r="D7" s="14" t="s">
        <v>22</v>
      </c>
      <c r="E7" s="15" t="s">
        <v>20</v>
      </c>
      <c r="F7" s="13" t="s">
        <v>21</v>
      </c>
      <c r="G7" s="15" t="s">
        <v>22</v>
      </c>
      <c r="H7" s="12" t="s">
        <v>20</v>
      </c>
      <c r="I7" s="13" t="s">
        <v>21</v>
      </c>
      <c r="J7" s="14" t="s">
        <v>22</v>
      </c>
      <c r="K7" s="12" t="s">
        <v>20</v>
      </c>
      <c r="L7" s="13" t="s">
        <v>21</v>
      </c>
      <c r="M7" s="14" t="s">
        <v>22</v>
      </c>
      <c r="N7" s="15" t="s">
        <v>20</v>
      </c>
      <c r="O7" s="13" t="s">
        <v>21</v>
      </c>
      <c r="P7" s="15" t="s">
        <v>22</v>
      </c>
      <c r="Q7" s="12" t="s">
        <v>20</v>
      </c>
      <c r="R7" s="13" t="s">
        <v>21</v>
      </c>
      <c r="S7" s="14" t="s">
        <v>22</v>
      </c>
      <c r="T7" s="15" t="s">
        <v>20</v>
      </c>
      <c r="U7" s="13" t="s">
        <v>21</v>
      </c>
      <c r="V7" s="15" t="s">
        <v>22</v>
      </c>
      <c r="W7" s="16" t="s">
        <v>20</v>
      </c>
      <c r="X7" s="13" t="s">
        <v>21</v>
      </c>
      <c r="Y7" s="15" t="s">
        <v>22</v>
      </c>
      <c r="Z7" s="12" t="s">
        <v>20</v>
      </c>
      <c r="AA7" s="13" t="s">
        <v>21</v>
      </c>
      <c r="AB7" s="14" t="s">
        <v>23</v>
      </c>
    </row>
    <row r="8" spans="1:28" ht="18" customHeight="1">
      <c r="A8" s="46" t="s">
        <v>24</v>
      </c>
      <c r="B8" s="7">
        <f>C8+D8</f>
        <v>335</v>
      </c>
      <c r="C8" s="18">
        <f>F8+I8+L8+O8+R8+U8+X8+AA8</f>
        <v>188</v>
      </c>
      <c r="D8" s="19">
        <f>G8+J8+M8+P8+S8+V8+Y8+AB8</f>
        <v>147</v>
      </c>
      <c r="E8" s="20">
        <f>F8+G8</f>
        <v>322</v>
      </c>
      <c r="F8" s="21">
        <v>180</v>
      </c>
      <c r="G8" s="22">
        <v>142</v>
      </c>
      <c r="H8" s="23">
        <f>I8+J8</f>
        <v>8</v>
      </c>
      <c r="I8" s="21">
        <v>4</v>
      </c>
      <c r="J8" s="24">
        <v>4</v>
      </c>
      <c r="K8" s="7">
        <f>L8+M8</f>
        <v>4</v>
      </c>
      <c r="L8" s="21">
        <v>3</v>
      </c>
      <c r="M8" s="22">
        <v>1</v>
      </c>
      <c r="N8" s="20">
        <f>O8+P8</f>
        <v>0</v>
      </c>
      <c r="O8" s="21">
        <v>0</v>
      </c>
      <c r="P8" s="22">
        <v>0</v>
      </c>
      <c r="Q8" s="7">
        <f>R8+S8</f>
        <v>1</v>
      </c>
      <c r="R8" s="21">
        <v>1</v>
      </c>
      <c r="S8" s="24">
        <v>0</v>
      </c>
      <c r="T8" s="7">
        <f>U8+V8</f>
        <v>0</v>
      </c>
      <c r="U8" s="21">
        <v>0</v>
      </c>
      <c r="V8" s="24">
        <v>0</v>
      </c>
      <c r="W8" s="7">
        <f>X8+Y8</f>
        <v>0</v>
      </c>
      <c r="X8" s="21">
        <v>0</v>
      </c>
      <c r="Y8" s="24">
        <v>0</v>
      </c>
      <c r="Z8" s="7">
        <f>AA8+AB8</f>
        <v>0</v>
      </c>
      <c r="AA8" s="21">
        <v>0</v>
      </c>
      <c r="AB8" s="24">
        <v>0</v>
      </c>
    </row>
    <row r="9" spans="1:28" ht="18" customHeight="1">
      <c r="A9" s="47" t="s">
        <v>25</v>
      </c>
      <c r="B9" s="26">
        <f aca="true" t="shared" si="0" ref="B9:B19">C9+D9</f>
        <v>206</v>
      </c>
      <c r="C9" s="27">
        <f aca="true" t="shared" si="1" ref="C9:D19">F9+I9+L9+O9+R9+U9+X9+AA9</f>
        <v>90</v>
      </c>
      <c r="D9" s="28">
        <f t="shared" si="1"/>
        <v>116</v>
      </c>
      <c r="E9" s="26">
        <f aca="true" t="shared" si="2" ref="E9:E19">F9+G9</f>
        <v>199</v>
      </c>
      <c r="F9" s="29">
        <v>89</v>
      </c>
      <c r="G9" s="30">
        <v>110</v>
      </c>
      <c r="H9" s="26">
        <f aca="true" t="shared" si="3" ref="H9:H19">I9+J9</f>
        <v>3</v>
      </c>
      <c r="I9" s="31">
        <v>1</v>
      </c>
      <c r="J9" s="32">
        <v>2</v>
      </c>
      <c r="K9" s="33">
        <f aca="true" t="shared" si="4" ref="K9:K19">L9+M9</f>
        <v>4</v>
      </c>
      <c r="L9" s="31">
        <v>0</v>
      </c>
      <c r="M9" s="34">
        <v>4</v>
      </c>
      <c r="N9" s="26">
        <f aca="true" t="shared" si="5" ref="N9:N19">O9+P9</f>
        <v>0</v>
      </c>
      <c r="O9" s="31">
        <v>0</v>
      </c>
      <c r="P9" s="34">
        <v>0</v>
      </c>
      <c r="Q9" s="33">
        <f aca="true" t="shared" si="6" ref="Q9:Q19">R9+S9</f>
        <v>0</v>
      </c>
      <c r="R9" s="31">
        <v>0</v>
      </c>
      <c r="S9" s="32">
        <v>0</v>
      </c>
      <c r="T9" s="33">
        <f aca="true" t="shared" si="7" ref="T9:T19">U9+V9</f>
        <v>0</v>
      </c>
      <c r="U9" s="31">
        <v>0</v>
      </c>
      <c r="V9" s="32">
        <v>0</v>
      </c>
      <c r="W9" s="33">
        <f aca="true" t="shared" si="8" ref="W9:W19">X9+Y9</f>
        <v>0</v>
      </c>
      <c r="X9" s="31">
        <v>0</v>
      </c>
      <c r="Y9" s="32">
        <v>0</v>
      </c>
      <c r="Z9" s="33">
        <f aca="true" t="shared" si="9" ref="Z9:Z19">AA9+AB9</f>
        <v>0</v>
      </c>
      <c r="AA9" s="31">
        <v>0</v>
      </c>
      <c r="AB9" s="32">
        <v>0</v>
      </c>
    </row>
    <row r="10" spans="1:28" ht="18" customHeight="1">
      <c r="A10" s="47" t="s">
        <v>26</v>
      </c>
      <c r="B10" s="26">
        <f t="shared" si="0"/>
        <v>673</v>
      </c>
      <c r="C10" s="27">
        <f t="shared" si="1"/>
        <v>326</v>
      </c>
      <c r="D10" s="28">
        <f t="shared" si="1"/>
        <v>347</v>
      </c>
      <c r="E10" s="26">
        <f t="shared" si="2"/>
        <v>638</v>
      </c>
      <c r="F10" s="29">
        <v>315</v>
      </c>
      <c r="G10" s="30">
        <v>323</v>
      </c>
      <c r="H10" s="26">
        <f t="shared" si="3"/>
        <v>25</v>
      </c>
      <c r="I10" s="31">
        <v>7</v>
      </c>
      <c r="J10" s="32">
        <v>18</v>
      </c>
      <c r="K10" s="33">
        <f t="shared" si="4"/>
        <v>6</v>
      </c>
      <c r="L10" s="31">
        <v>3</v>
      </c>
      <c r="M10" s="34">
        <v>3</v>
      </c>
      <c r="N10" s="26">
        <f t="shared" si="5"/>
        <v>3</v>
      </c>
      <c r="O10" s="31">
        <v>0</v>
      </c>
      <c r="P10" s="34">
        <v>3</v>
      </c>
      <c r="Q10" s="33">
        <f t="shared" si="6"/>
        <v>0</v>
      </c>
      <c r="R10" s="31">
        <v>0</v>
      </c>
      <c r="S10" s="32">
        <v>0</v>
      </c>
      <c r="T10" s="33">
        <f t="shared" si="7"/>
        <v>1</v>
      </c>
      <c r="U10" s="31">
        <v>1</v>
      </c>
      <c r="V10" s="32">
        <v>0</v>
      </c>
      <c r="W10" s="33">
        <f t="shared" si="8"/>
        <v>0</v>
      </c>
      <c r="X10" s="31">
        <v>0</v>
      </c>
      <c r="Y10" s="32">
        <v>0</v>
      </c>
      <c r="Z10" s="33">
        <f t="shared" si="9"/>
        <v>0</v>
      </c>
      <c r="AA10" s="31">
        <v>0</v>
      </c>
      <c r="AB10" s="32">
        <v>0</v>
      </c>
    </row>
    <row r="11" spans="1:28" ht="18" customHeight="1">
      <c r="A11" s="47" t="s">
        <v>27</v>
      </c>
      <c r="B11" s="26">
        <f t="shared" si="0"/>
        <v>30</v>
      </c>
      <c r="C11" s="27">
        <f t="shared" si="1"/>
        <v>17</v>
      </c>
      <c r="D11" s="28">
        <f t="shared" si="1"/>
        <v>13</v>
      </c>
      <c r="E11" s="26">
        <f t="shared" si="2"/>
        <v>29</v>
      </c>
      <c r="F11" s="29">
        <v>17</v>
      </c>
      <c r="G11" s="30">
        <v>12</v>
      </c>
      <c r="H11" s="26">
        <f t="shared" si="3"/>
        <v>1</v>
      </c>
      <c r="I11" s="31">
        <v>0</v>
      </c>
      <c r="J11" s="32">
        <v>1</v>
      </c>
      <c r="K11" s="33">
        <f t="shared" si="4"/>
        <v>0</v>
      </c>
      <c r="L11" s="31">
        <v>0</v>
      </c>
      <c r="M11" s="34">
        <v>0</v>
      </c>
      <c r="N11" s="26">
        <f t="shared" si="5"/>
        <v>0</v>
      </c>
      <c r="O11" s="31">
        <v>0</v>
      </c>
      <c r="P11" s="34">
        <v>0</v>
      </c>
      <c r="Q11" s="33">
        <f t="shared" si="6"/>
        <v>0</v>
      </c>
      <c r="R11" s="31">
        <v>0</v>
      </c>
      <c r="S11" s="34">
        <v>0</v>
      </c>
      <c r="T11" s="33">
        <f t="shared" si="7"/>
        <v>0</v>
      </c>
      <c r="U11" s="31">
        <v>0</v>
      </c>
      <c r="V11" s="34">
        <v>0</v>
      </c>
      <c r="W11" s="33">
        <f t="shared" si="8"/>
        <v>0</v>
      </c>
      <c r="X11" s="31">
        <v>0</v>
      </c>
      <c r="Y11" s="34">
        <v>0</v>
      </c>
      <c r="Z11" s="33">
        <f t="shared" si="9"/>
        <v>0</v>
      </c>
      <c r="AA11" s="31">
        <v>0</v>
      </c>
      <c r="AB11" s="32">
        <v>0</v>
      </c>
    </row>
    <row r="12" spans="1:28" ht="18" customHeight="1">
      <c r="A12" s="47" t="s">
        <v>28</v>
      </c>
      <c r="B12" s="26">
        <f t="shared" si="0"/>
        <v>172</v>
      </c>
      <c r="C12" s="27">
        <f t="shared" si="1"/>
        <v>85</v>
      </c>
      <c r="D12" s="28">
        <f t="shared" si="1"/>
        <v>87</v>
      </c>
      <c r="E12" s="26">
        <f t="shared" si="2"/>
        <v>166</v>
      </c>
      <c r="F12" s="29">
        <v>82</v>
      </c>
      <c r="G12" s="30">
        <v>84</v>
      </c>
      <c r="H12" s="26">
        <f t="shared" si="3"/>
        <v>2</v>
      </c>
      <c r="I12" s="31">
        <v>1</v>
      </c>
      <c r="J12" s="32">
        <v>1</v>
      </c>
      <c r="K12" s="33">
        <f t="shared" si="4"/>
        <v>4</v>
      </c>
      <c r="L12" s="31">
        <v>2</v>
      </c>
      <c r="M12" s="34">
        <v>2</v>
      </c>
      <c r="N12" s="26">
        <f t="shared" si="5"/>
        <v>0</v>
      </c>
      <c r="O12" s="31">
        <v>0</v>
      </c>
      <c r="P12" s="34">
        <v>0</v>
      </c>
      <c r="Q12" s="33">
        <f t="shared" si="6"/>
        <v>0</v>
      </c>
      <c r="R12" s="31">
        <v>0</v>
      </c>
      <c r="S12" s="32">
        <v>0</v>
      </c>
      <c r="T12" s="33">
        <f t="shared" si="7"/>
        <v>0</v>
      </c>
      <c r="U12" s="31">
        <v>0</v>
      </c>
      <c r="V12" s="32">
        <v>0</v>
      </c>
      <c r="W12" s="33">
        <f t="shared" si="8"/>
        <v>0</v>
      </c>
      <c r="X12" s="31">
        <v>0</v>
      </c>
      <c r="Y12" s="32">
        <v>0</v>
      </c>
      <c r="Z12" s="33">
        <f t="shared" si="9"/>
        <v>0</v>
      </c>
      <c r="AA12" s="31">
        <v>0</v>
      </c>
      <c r="AB12" s="32">
        <v>0</v>
      </c>
    </row>
    <row r="13" spans="1:28" ht="18" customHeight="1">
      <c r="A13" s="47" t="s">
        <v>29</v>
      </c>
      <c r="B13" s="26">
        <f t="shared" si="0"/>
        <v>70</v>
      </c>
      <c r="C13" s="27">
        <f t="shared" si="1"/>
        <v>32</v>
      </c>
      <c r="D13" s="28">
        <f t="shared" si="1"/>
        <v>38</v>
      </c>
      <c r="E13" s="26">
        <f t="shared" si="2"/>
        <v>68</v>
      </c>
      <c r="F13" s="31">
        <v>32</v>
      </c>
      <c r="G13" s="29">
        <v>36</v>
      </c>
      <c r="H13" s="26">
        <f t="shared" si="3"/>
        <v>1</v>
      </c>
      <c r="I13" s="31">
        <v>0</v>
      </c>
      <c r="J13" s="32">
        <v>1</v>
      </c>
      <c r="K13" s="33">
        <f t="shared" si="4"/>
        <v>0</v>
      </c>
      <c r="L13" s="31">
        <v>0</v>
      </c>
      <c r="M13" s="34">
        <v>0</v>
      </c>
      <c r="N13" s="26">
        <f t="shared" si="5"/>
        <v>0</v>
      </c>
      <c r="O13" s="31">
        <v>0</v>
      </c>
      <c r="P13" s="34">
        <v>0</v>
      </c>
      <c r="Q13" s="33">
        <f t="shared" si="6"/>
        <v>0</v>
      </c>
      <c r="R13" s="31">
        <v>0</v>
      </c>
      <c r="S13" s="32">
        <v>0</v>
      </c>
      <c r="T13" s="33">
        <f t="shared" si="7"/>
        <v>0</v>
      </c>
      <c r="U13" s="31">
        <v>0</v>
      </c>
      <c r="V13" s="32">
        <v>0</v>
      </c>
      <c r="W13" s="33">
        <f t="shared" si="8"/>
        <v>0</v>
      </c>
      <c r="X13" s="31">
        <v>0</v>
      </c>
      <c r="Y13" s="32">
        <v>0</v>
      </c>
      <c r="Z13" s="33">
        <f t="shared" si="9"/>
        <v>1</v>
      </c>
      <c r="AA13" s="31">
        <v>0</v>
      </c>
      <c r="AB13" s="32">
        <v>1</v>
      </c>
    </row>
    <row r="14" spans="1:28" ht="18" customHeight="1">
      <c r="A14" s="47" t="s">
        <v>30</v>
      </c>
      <c r="B14" s="26">
        <f t="shared" si="0"/>
        <v>32</v>
      </c>
      <c r="C14" s="27">
        <f t="shared" si="1"/>
        <v>18</v>
      </c>
      <c r="D14" s="28">
        <f t="shared" si="1"/>
        <v>14</v>
      </c>
      <c r="E14" s="26">
        <f t="shared" si="2"/>
        <v>28</v>
      </c>
      <c r="F14" s="31">
        <v>16</v>
      </c>
      <c r="G14" s="29">
        <v>12</v>
      </c>
      <c r="H14" s="26">
        <f t="shared" si="3"/>
        <v>3</v>
      </c>
      <c r="I14" s="31">
        <v>1</v>
      </c>
      <c r="J14" s="32">
        <v>2</v>
      </c>
      <c r="K14" s="33">
        <f t="shared" si="4"/>
        <v>1</v>
      </c>
      <c r="L14" s="31">
        <v>1</v>
      </c>
      <c r="M14" s="34">
        <v>0</v>
      </c>
      <c r="N14" s="26">
        <f t="shared" si="5"/>
        <v>0</v>
      </c>
      <c r="O14" s="31">
        <v>0</v>
      </c>
      <c r="P14" s="34">
        <v>0</v>
      </c>
      <c r="Q14" s="33">
        <f t="shared" si="6"/>
        <v>0</v>
      </c>
      <c r="R14" s="31">
        <v>0</v>
      </c>
      <c r="S14" s="32">
        <v>0</v>
      </c>
      <c r="T14" s="33">
        <f t="shared" si="7"/>
        <v>0</v>
      </c>
      <c r="U14" s="31">
        <v>0</v>
      </c>
      <c r="V14" s="32">
        <v>0</v>
      </c>
      <c r="W14" s="33">
        <f t="shared" si="8"/>
        <v>0</v>
      </c>
      <c r="X14" s="31">
        <v>0</v>
      </c>
      <c r="Y14" s="32">
        <v>0</v>
      </c>
      <c r="Z14" s="33">
        <f t="shared" si="9"/>
        <v>0</v>
      </c>
      <c r="AA14" s="31">
        <v>0</v>
      </c>
      <c r="AB14" s="32">
        <v>0</v>
      </c>
    </row>
    <row r="15" spans="1:28" ht="18" customHeight="1">
      <c r="A15" s="47" t="s">
        <v>31</v>
      </c>
      <c r="B15" s="26">
        <f t="shared" si="0"/>
        <v>278</v>
      </c>
      <c r="C15" s="27">
        <f t="shared" si="1"/>
        <v>132</v>
      </c>
      <c r="D15" s="28">
        <f t="shared" si="1"/>
        <v>146</v>
      </c>
      <c r="E15" s="26">
        <f t="shared" si="2"/>
        <v>271</v>
      </c>
      <c r="F15" s="31">
        <v>130</v>
      </c>
      <c r="G15" s="29">
        <v>141</v>
      </c>
      <c r="H15" s="26">
        <f t="shared" si="3"/>
        <v>6</v>
      </c>
      <c r="I15" s="31">
        <v>1</v>
      </c>
      <c r="J15" s="32">
        <v>5</v>
      </c>
      <c r="K15" s="33">
        <f t="shared" si="4"/>
        <v>1</v>
      </c>
      <c r="L15" s="31">
        <v>1</v>
      </c>
      <c r="M15" s="34">
        <v>0</v>
      </c>
      <c r="N15" s="26">
        <f t="shared" si="5"/>
        <v>0</v>
      </c>
      <c r="O15" s="31">
        <v>0</v>
      </c>
      <c r="P15" s="34">
        <v>0</v>
      </c>
      <c r="Q15" s="33">
        <f t="shared" si="6"/>
        <v>0</v>
      </c>
      <c r="R15" s="31">
        <v>0</v>
      </c>
      <c r="S15" s="32">
        <v>0</v>
      </c>
      <c r="T15" s="33">
        <f t="shared" si="7"/>
        <v>0</v>
      </c>
      <c r="U15" s="31">
        <v>0</v>
      </c>
      <c r="V15" s="32">
        <v>0</v>
      </c>
      <c r="W15" s="33">
        <f t="shared" si="8"/>
        <v>0</v>
      </c>
      <c r="X15" s="31">
        <v>0</v>
      </c>
      <c r="Y15" s="32">
        <v>0</v>
      </c>
      <c r="Z15" s="33">
        <f t="shared" si="9"/>
        <v>0</v>
      </c>
      <c r="AA15" s="31">
        <v>0</v>
      </c>
      <c r="AB15" s="32">
        <v>0</v>
      </c>
    </row>
    <row r="16" spans="1:28" ht="18" customHeight="1">
      <c r="A16" s="47" t="s">
        <v>32</v>
      </c>
      <c r="B16" s="26">
        <f t="shared" si="0"/>
        <v>104</v>
      </c>
      <c r="C16" s="27">
        <f t="shared" si="1"/>
        <v>67</v>
      </c>
      <c r="D16" s="28">
        <f t="shared" si="1"/>
        <v>37</v>
      </c>
      <c r="E16" s="26">
        <f t="shared" si="2"/>
        <v>104</v>
      </c>
      <c r="F16" s="31">
        <v>67</v>
      </c>
      <c r="G16" s="34">
        <v>37</v>
      </c>
      <c r="H16" s="26">
        <f t="shared" si="3"/>
        <v>0</v>
      </c>
      <c r="I16" s="31">
        <v>0</v>
      </c>
      <c r="J16" s="32">
        <v>0</v>
      </c>
      <c r="K16" s="33">
        <f t="shared" si="4"/>
        <v>0</v>
      </c>
      <c r="L16" s="31">
        <v>0</v>
      </c>
      <c r="M16" s="34">
        <v>0</v>
      </c>
      <c r="N16" s="26">
        <f t="shared" si="5"/>
        <v>0</v>
      </c>
      <c r="O16" s="31">
        <v>0</v>
      </c>
      <c r="P16" s="34">
        <v>0</v>
      </c>
      <c r="Q16" s="33">
        <f t="shared" si="6"/>
        <v>0</v>
      </c>
      <c r="R16" s="31">
        <v>0</v>
      </c>
      <c r="S16" s="32">
        <v>0</v>
      </c>
      <c r="T16" s="33">
        <f t="shared" si="7"/>
        <v>0</v>
      </c>
      <c r="U16" s="31">
        <v>0</v>
      </c>
      <c r="V16" s="32">
        <v>0</v>
      </c>
      <c r="W16" s="33">
        <f t="shared" si="8"/>
        <v>0</v>
      </c>
      <c r="X16" s="31">
        <v>0</v>
      </c>
      <c r="Y16" s="32">
        <v>0</v>
      </c>
      <c r="Z16" s="33">
        <f t="shared" si="9"/>
        <v>0</v>
      </c>
      <c r="AA16" s="31">
        <v>0</v>
      </c>
      <c r="AB16" s="32">
        <v>0</v>
      </c>
    </row>
    <row r="17" spans="1:28" ht="18" customHeight="1">
      <c r="A17" s="47" t="s">
        <v>33</v>
      </c>
      <c r="B17" s="26">
        <f t="shared" si="0"/>
        <v>367</v>
      </c>
      <c r="C17" s="27">
        <f t="shared" si="1"/>
        <v>129</v>
      </c>
      <c r="D17" s="28">
        <f t="shared" si="1"/>
        <v>238</v>
      </c>
      <c r="E17" s="26">
        <f t="shared" si="2"/>
        <v>353</v>
      </c>
      <c r="F17" s="31">
        <v>125</v>
      </c>
      <c r="G17" s="34">
        <v>228</v>
      </c>
      <c r="H17" s="26">
        <f t="shared" si="3"/>
        <v>6</v>
      </c>
      <c r="I17" s="31">
        <v>2</v>
      </c>
      <c r="J17" s="32">
        <v>4</v>
      </c>
      <c r="K17" s="33">
        <f t="shared" si="4"/>
        <v>5</v>
      </c>
      <c r="L17" s="31">
        <v>1</v>
      </c>
      <c r="M17" s="34">
        <v>4</v>
      </c>
      <c r="N17" s="26">
        <f t="shared" si="5"/>
        <v>3</v>
      </c>
      <c r="O17" s="31">
        <v>1</v>
      </c>
      <c r="P17" s="34">
        <v>2</v>
      </c>
      <c r="Q17" s="33">
        <f t="shared" si="6"/>
        <v>0</v>
      </c>
      <c r="R17" s="31">
        <v>0</v>
      </c>
      <c r="S17" s="32">
        <v>0</v>
      </c>
      <c r="T17" s="33">
        <f t="shared" si="7"/>
        <v>0</v>
      </c>
      <c r="U17" s="31">
        <v>0</v>
      </c>
      <c r="V17" s="32">
        <v>0</v>
      </c>
      <c r="W17" s="33">
        <f t="shared" si="8"/>
        <v>0</v>
      </c>
      <c r="X17" s="31">
        <v>0</v>
      </c>
      <c r="Y17" s="32">
        <v>0</v>
      </c>
      <c r="Z17" s="33">
        <f t="shared" si="9"/>
        <v>0</v>
      </c>
      <c r="AA17" s="31">
        <v>0</v>
      </c>
      <c r="AB17" s="32">
        <v>0</v>
      </c>
    </row>
    <row r="18" spans="1:28" ht="18" customHeight="1">
      <c r="A18" s="47" t="s">
        <v>34</v>
      </c>
      <c r="B18" s="26">
        <f t="shared" si="0"/>
        <v>47</v>
      </c>
      <c r="C18" s="27">
        <f t="shared" si="1"/>
        <v>31</v>
      </c>
      <c r="D18" s="28">
        <f t="shared" si="1"/>
        <v>16</v>
      </c>
      <c r="E18" s="26">
        <f t="shared" si="2"/>
        <v>45</v>
      </c>
      <c r="F18" s="31">
        <v>29</v>
      </c>
      <c r="G18" s="34">
        <v>16</v>
      </c>
      <c r="H18" s="26">
        <f t="shared" si="3"/>
        <v>1</v>
      </c>
      <c r="I18" s="31">
        <v>1</v>
      </c>
      <c r="J18" s="32">
        <v>0</v>
      </c>
      <c r="K18" s="33">
        <f t="shared" si="4"/>
        <v>0</v>
      </c>
      <c r="L18" s="31">
        <v>0</v>
      </c>
      <c r="M18" s="34">
        <v>0</v>
      </c>
      <c r="N18" s="26">
        <f t="shared" si="5"/>
        <v>1</v>
      </c>
      <c r="O18" s="31">
        <v>1</v>
      </c>
      <c r="P18" s="34">
        <v>0</v>
      </c>
      <c r="Q18" s="33">
        <f t="shared" si="6"/>
        <v>0</v>
      </c>
      <c r="R18" s="31">
        <v>0</v>
      </c>
      <c r="S18" s="32">
        <v>0</v>
      </c>
      <c r="T18" s="33">
        <f t="shared" si="7"/>
        <v>0</v>
      </c>
      <c r="U18" s="31">
        <v>0</v>
      </c>
      <c r="V18" s="32">
        <v>0</v>
      </c>
      <c r="W18" s="33">
        <f t="shared" si="8"/>
        <v>0</v>
      </c>
      <c r="X18" s="31">
        <v>0</v>
      </c>
      <c r="Y18" s="32">
        <v>0</v>
      </c>
      <c r="Z18" s="33">
        <f t="shared" si="9"/>
        <v>0</v>
      </c>
      <c r="AA18" s="31">
        <v>0</v>
      </c>
      <c r="AB18" s="32">
        <v>0</v>
      </c>
    </row>
    <row r="19" spans="1:28" ht="18" customHeight="1">
      <c r="A19" s="47" t="s">
        <v>35</v>
      </c>
      <c r="B19" s="26">
        <f t="shared" si="0"/>
        <v>201</v>
      </c>
      <c r="C19" s="27">
        <f t="shared" si="1"/>
        <v>96</v>
      </c>
      <c r="D19" s="28">
        <f t="shared" si="1"/>
        <v>105</v>
      </c>
      <c r="E19" s="26">
        <f t="shared" si="2"/>
        <v>196</v>
      </c>
      <c r="F19" s="31">
        <v>94</v>
      </c>
      <c r="G19" s="34">
        <v>102</v>
      </c>
      <c r="H19" s="26">
        <f t="shared" si="3"/>
        <v>2</v>
      </c>
      <c r="I19" s="31">
        <v>0</v>
      </c>
      <c r="J19" s="32">
        <v>2</v>
      </c>
      <c r="K19" s="33">
        <f t="shared" si="4"/>
        <v>1</v>
      </c>
      <c r="L19" s="31">
        <v>1</v>
      </c>
      <c r="M19" s="32">
        <v>0</v>
      </c>
      <c r="N19" s="35">
        <f t="shared" si="5"/>
        <v>2</v>
      </c>
      <c r="O19" s="31">
        <v>1</v>
      </c>
      <c r="P19" s="34">
        <v>1</v>
      </c>
      <c r="Q19" s="33">
        <f t="shared" si="6"/>
        <v>0</v>
      </c>
      <c r="R19" s="31">
        <v>0</v>
      </c>
      <c r="S19" s="32">
        <v>0</v>
      </c>
      <c r="T19" s="33">
        <f t="shared" si="7"/>
        <v>0</v>
      </c>
      <c r="U19" s="31">
        <v>0</v>
      </c>
      <c r="V19" s="32">
        <v>0</v>
      </c>
      <c r="W19" s="33">
        <f t="shared" si="8"/>
        <v>0</v>
      </c>
      <c r="X19" s="31">
        <v>0</v>
      </c>
      <c r="Y19" s="32">
        <v>0</v>
      </c>
      <c r="Z19" s="33">
        <f t="shared" si="9"/>
        <v>0</v>
      </c>
      <c r="AA19" s="31">
        <v>0</v>
      </c>
      <c r="AB19" s="32">
        <v>0</v>
      </c>
    </row>
    <row r="20" spans="1:28" ht="18" customHeight="1" thickBot="1">
      <c r="A20" s="48"/>
      <c r="B20" s="36"/>
      <c r="C20" s="37"/>
      <c r="D20" s="38"/>
      <c r="E20" s="39"/>
      <c r="F20" s="37"/>
      <c r="G20" s="39"/>
      <c r="H20" s="36"/>
      <c r="I20" s="37"/>
      <c r="J20" s="38"/>
      <c r="K20" s="36"/>
      <c r="L20" s="37"/>
      <c r="M20" s="38"/>
      <c r="N20" s="39"/>
      <c r="O20" s="37"/>
      <c r="P20" s="39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</row>
    <row r="21" spans="1:28" ht="18" customHeight="1" thickBot="1">
      <c r="A21" s="11" t="s">
        <v>3</v>
      </c>
      <c r="B21" s="40">
        <f>SUM(B8:B19)</f>
        <v>2515</v>
      </c>
      <c r="C21" s="13">
        <f aca="true" t="shared" si="10" ref="C21:AB21">SUM(C8:C19)</f>
        <v>1211</v>
      </c>
      <c r="D21" s="41">
        <f t="shared" si="10"/>
        <v>1304</v>
      </c>
      <c r="E21" s="40">
        <f t="shared" si="10"/>
        <v>2419</v>
      </c>
      <c r="F21" s="13">
        <f t="shared" si="10"/>
        <v>1176</v>
      </c>
      <c r="G21" s="41">
        <f t="shared" si="10"/>
        <v>1243</v>
      </c>
      <c r="H21" s="40">
        <f t="shared" si="10"/>
        <v>58</v>
      </c>
      <c r="I21" s="13">
        <f t="shared" si="10"/>
        <v>18</v>
      </c>
      <c r="J21" s="41">
        <f t="shared" si="10"/>
        <v>40</v>
      </c>
      <c r="K21" s="40">
        <f t="shared" si="10"/>
        <v>26</v>
      </c>
      <c r="L21" s="13">
        <f t="shared" si="10"/>
        <v>12</v>
      </c>
      <c r="M21" s="41">
        <f t="shared" si="10"/>
        <v>14</v>
      </c>
      <c r="N21" s="40">
        <f t="shared" si="10"/>
        <v>9</v>
      </c>
      <c r="O21" s="13">
        <f t="shared" si="10"/>
        <v>3</v>
      </c>
      <c r="P21" s="41">
        <f t="shared" si="10"/>
        <v>6</v>
      </c>
      <c r="Q21" s="40">
        <f t="shared" si="10"/>
        <v>1</v>
      </c>
      <c r="R21" s="13">
        <f t="shared" si="10"/>
        <v>1</v>
      </c>
      <c r="S21" s="41">
        <f t="shared" si="10"/>
        <v>0</v>
      </c>
      <c r="T21" s="40">
        <f t="shared" si="10"/>
        <v>1</v>
      </c>
      <c r="U21" s="13">
        <f t="shared" si="10"/>
        <v>1</v>
      </c>
      <c r="V21" s="41">
        <f t="shared" si="10"/>
        <v>0</v>
      </c>
      <c r="W21" s="40">
        <f t="shared" si="10"/>
        <v>0</v>
      </c>
      <c r="X21" s="13">
        <f t="shared" si="10"/>
        <v>0</v>
      </c>
      <c r="Y21" s="41">
        <f t="shared" si="10"/>
        <v>0</v>
      </c>
      <c r="Z21" s="40">
        <f t="shared" si="10"/>
        <v>1</v>
      </c>
      <c r="AA21" s="13">
        <f t="shared" si="10"/>
        <v>0</v>
      </c>
      <c r="AB21" s="42">
        <f t="shared" si="10"/>
        <v>1</v>
      </c>
    </row>
    <row r="22" spans="1:28" ht="15">
      <c r="A22" s="43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4"/>
      <c r="AA22" s="44"/>
      <c r="AB22" s="44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2"/>
  <sheetViews>
    <sheetView zoomScalePageLayoutView="0" workbookViewId="0" topLeftCell="A1">
      <selection activeCell="AE36" sqref="AE36"/>
    </sheetView>
  </sheetViews>
  <sheetFormatPr defaultColWidth="11.421875" defaultRowHeight="15"/>
  <cols>
    <col min="1" max="1" width="18.140625" style="0" customWidth="1"/>
    <col min="2" max="34" width="4.57421875" style="0" customWidth="1"/>
  </cols>
  <sheetData>
    <row r="2" spans="1:37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87"/>
      <c r="AJ2" s="87"/>
      <c r="AK2" s="87"/>
    </row>
    <row r="3" spans="1:37" ht="15.75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87"/>
      <c r="AJ3" s="87"/>
      <c r="AK3" s="87"/>
    </row>
    <row r="4" spans="35:37" ht="15.75" thickBot="1">
      <c r="AI4" s="2"/>
      <c r="AJ4" s="2"/>
      <c r="AK4" s="2"/>
    </row>
    <row r="5" spans="1:37" ht="19.5" customHeight="1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4" t="s">
        <v>6</v>
      </c>
      <c r="L5" s="5"/>
      <c r="M5" s="6"/>
      <c r="N5" s="4" t="s">
        <v>7</v>
      </c>
      <c r="O5" s="5"/>
      <c r="P5" s="6"/>
      <c r="Q5" s="4" t="s">
        <v>40</v>
      </c>
      <c r="R5" s="5"/>
      <c r="S5" s="6"/>
      <c r="T5" s="4" t="s">
        <v>41</v>
      </c>
      <c r="U5" s="5"/>
      <c r="V5" s="6"/>
      <c r="W5" s="4" t="s">
        <v>9</v>
      </c>
      <c r="X5" s="5"/>
      <c r="Y5" s="6"/>
      <c r="Z5" s="4" t="s">
        <v>7</v>
      </c>
      <c r="AA5" s="5"/>
      <c r="AB5" s="6"/>
      <c r="AC5" s="4" t="s">
        <v>8</v>
      </c>
      <c r="AD5" s="5"/>
      <c r="AE5" s="6"/>
      <c r="AF5" s="4" t="s">
        <v>7</v>
      </c>
      <c r="AG5" s="5"/>
      <c r="AH5" s="6"/>
      <c r="AI5" s="50"/>
      <c r="AJ5" s="51"/>
      <c r="AK5" s="51"/>
    </row>
    <row r="6" spans="1:37" ht="19.5" customHeight="1" thickBot="1">
      <c r="A6" s="7" t="s">
        <v>10</v>
      </c>
      <c r="B6" s="8" t="s">
        <v>11</v>
      </c>
      <c r="C6" s="9"/>
      <c r="D6" s="10"/>
      <c r="E6" s="8" t="s">
        <v>12</v>
      </c>
      <c r="F6" s="9"/>
      <c r="G6" s="10"/>
      <c r="H6" s="8" t="s">
        <v>13</v>
      </c>
      <c r="I6" s="9"/>
      <c r="J6" s="10"/>
      <c r="K6" s="8" t="s">
        <v>14</v>
      </c>
      <c r="L6" s="9"/>
      <c r="M6" s="10"/>
      <c r="N6" s="8" t="s">
        <v>15</v>
      </c>
      <c r="O6" s="9"/>
      <c r="P6" s="10"/>
      <c r="Q6" s="8" t="s">
        <v>42</v>
      </c>
      <c r="R6" s="9"/>
      <c r="S6" s="10"/>
      <c r="T6" s="8" t="s">
        <v>43</v>
      </c>
      <c r="U6" s="9"/>
      <c r="V6" s="10"/>
      <c r="W6" s="8" t="s">
        <v>18</v>
      </c>
      <c r="X6" s="9"/>
      <c r="Y6" s="10"/>
      <c r="Z6" s="8" t="s">
        <v>19</v>
      </c>
      <c r="AA6" s="9"/>
      <c r="AB6" s="10"/>
      <c r="AC6" s="8" t="s">
        <v>17</v>
      </c>
      <c r="AD6" s="9"/>
      <c r="AE6" s="10"/>
      <c r="AF6" s="8" t="s">
        <v>16</v>
      </c>
      <c r="AG6" s="9"/>
      <c r="AH6" s="10"/>
      <c r="AI6" s="50"/>
      <c r="AJ6" s="51"/>
      <c r="AK6" s="51"/>
    </row>
    <row r="7" spans="1:37" ht="19.5" customHeight="1" thickBot="1">
      <c r="A7" s="11"/>
      <c r="B7" s="12" t="s">
        <v>20</v>
      </c>
      <c r="C7" s="13" t="s">
        <v>21</v>
      </c>
      <c r="D7" s="14" t="s">
        <v>22</v>
      </c>
      <c r="E7" s="15" t="s">
        <v>20</v>
      </c>
      <c r="F7" s="13" t="s">
        <v>21</v>
      </c>
      <c r="G7" s="15" t="s">
        <v>22</v>
      </c>
      <c r="H7" s="12" t="s">
        <v>20</v>
      </c>
      <c r="I7" s="13" t="s">
        <v>21</v>
      </c>
      <c r="J7" s="14" t="s">
        <v>22</v>
      </c>
      <c r="K7" s="12" t="s">
        <v>20</v>
      </c>
      <c r="L7" s="13" t="s">
        <v>21</v>
      </c>
      <c r="M7" s="14" t="s">
        <v>22</v>
      </c>
      <c r="N7" s="15" t="s">
        <v>20</v>
      </c>
      <c r="O7" s="13" t="s">
        <v>21</v>
      </c>
      <c r="P7" s="15" t="s">
        <v>22</v>
      </c>
      <c r="Q7" s="12" t="s">
        <v>20</v>
      </c>
      <c r="R7" s="13" t="s">
        <v>21</v>
      </c>
      <c r="S7" s="14" t="s">
        <v>22</v>
      </c>
      <c r="T7" s="12" t="s">
        <v>20</v>
      </c>
      <c r="U7" s="13" t="s">
        <v>21</v>
      </c>
      <c r="V7" s="14" t="s">
        <v>22</v>
      </c>
      <c r="W7" s="16" t="s">
        <v>20</v>
      </c>
      <c r="X7" s="13" t="s">
        <v>21</v>
      </c>
      <c r="Y7" s="15" t="s">
        <v>22</v>
      </c>
      <c r="Z7" s="12" t="s">
        <v>20</v>
      </c>
      <c r="AA7" s="13" t="s">
        <v>21</v>
      </c>
      <c r="AB7" s="14" t="s">
        <v>22</v>
      </c>
      <c r="AC7" s="15" t="s">
        <v>20</v>
      </c>
      <c r="AD7" s="13" t="s">
        <v>21</v>
      </c>
      <c r="AE7" s="15" t="s">
        <v>22</v>
      </c>
      <c r="AF7" s="12" t="s">
        <v>20</v>
      </c>
      <c r="AG7" s="13" t="s">
        <v>21</v>
      </c>
      <c r="AH7" s="14" t="s">
        <v>22</v>
      </c>
      <c r="AI7" s="7"/>
      <c r="AJ7" s="19"/>
      <c r="AK7" s="19"/>
    </row>
    <row r="8" spans="1:37" ht="19.5" customHeight="1">
      <c r="A8" s="46" t="s">
        <v>24</v>
      </c>
      <c r="B8" s="52">
        <f>C8+D8</f>
        <v>373</v>
      </c>
      <c r="C8" s="53">
        <f>F8+I8+L8+O8+R8+U8+X8+AA8+AD8+AG8</f>
        <v>194</v>
      </c>
      <c r="D8" s="54">
        <f>G8+J8+M8+P8+S8+V8+Y8+AB8+AE8+AH8</f>
        <v>179</v>
      </c>
      <c r="E8" s="55">
        <f>F8+G8</f>
        <v>355</v>
      </c>
      <c r="F8" s="56">
        <v>185</v>
      </c>
      <c r="G8" s="57">
        <v>170</v>
      </c>
      <c r="H8" s="58">
        <f>I8+J8</f>
        <v>2</v>
      </c>
      <c r="I8" s="56">
        <v>1</v>
      </c>
      <c r="J8" s="59">
        <v>1</v>
      </c>
      <c r="K8" s="52">
        <f>L8+M8</f>
        <v>9</v>
      </c>
      <c r="L8" s="56">
        <v>4</v>
      </c>
      <c r="M8" s="57">
        <v>5</v>
      </c>
      <c r="N8" s="55">
        <f>O8+P8</f>
        <v>4</v>
      </c>
      <c r="O8" s="56">
        <v>3</v>
      </c>
      <c r="P8" s="57">
        <v>1</v>
      </c>
      <c r="Q8" s="60">
        <f>R8+S8</f>
        <v>0</v>
      </c>
      <c r="R8" s="56">
        <v>0</v>
      </c>
      <c r="S8" s="59">
        <v>0</v>
      </c>
      <c r="T8" s="60">
        <f>U8+V8</f>
        <v>1</v>
      </c>
      <c r="U8" s="56">
        <v>0</v>
      </c>
      <c r="V8" s="59">
        <v>1</v>
      </c>
      <c r="W8" s="52">
        <f>X8+Y8</f>
        <v>0</v>
      </c>
      <c r="X8" s="56">
        <v>0</v>
      </c>
      <c r="Y8" s="59">
        <v>0</v>
      </c>
      <c r="Z8" s="52">
        <f>AA8+AB8</f>
        <v>0</v>
      </c>
      <c r="AA8" s="56">
        <v>0</v>
      </c>
      <c r="AB8" s="59">
        <v>0</v>
      </c>
      <c r="AC8" s="52">
        <f>AD8+AE8</f>
        <v>0</v>
      </c>
      <c r="AD8" s="56">
        <v>0</v>
      </c>
      <c r="AE8" s="59">
        <v>0</v>
      </c>
      <c r="AF8" s="52">
        <f>AG8+AH8</f>
        <v>2</v>
      </c>
      <c r="AG8" s="56">
        <v>1</v>
      </c>
      <c r="AH8" s="59">
        <v>1</v>
      </c>
      <c r="AI8" s="7"/>
      <c r="AJ8" s="22"/>
      <c r="AK8" s="22"/>
    </row>
    <row r="9" spans="1:37" ht="19.5" customHeight="1">
      <c r="A9" s="47" t="s">
        <v>25</v>
      </c>
      <c r="B9" s="61">
        <f aca="true" t="shared" si="0" ref="B9:B19">C9+D9</f>
        <v>252</v>
      </c>
      <c r="C9" s="62">
        <f aca="true" t="shared" si="1" ref="C9:D19">F9+I9+L9+O9+R9+U9+X9+AA9+AD9+AG9</f>
        <v>104</v>
      </c>
      <c r="D9" s="63">
        <f t="shared" si="1"/>
        <v>148</v>
      </c>
      <c r="E9" s="61">
        <f aca="true" t="shared" si="2" ref="E9:E19">F9+G9</f>
        <v>242</v>
      </c>
      <c r="F9" s="64">
        <v>103</v>
      </c>
      <c r="G9" s="65">
        <v>139</v>
      </c>
      <c r="H9" s="61">
        <f aca="true" t="shared" si="3" ref="H9:H19">I9+J9</f>
        <v>8</v>
      </c>
      <c r="I9" s="66">
        <v>1</v>
      </c>
      <c r="J9" s="67">
        <v>7</v>
      </c>
      <c r="K9" s="60">
        <f aca="true" t="shared" si="4" ref="K9:K19">L9+M9</f>
        <v>1</v>
      </c>
      <c r="L9" s="66">
        <v>0</v>
      </c>
      <c r="M9" s="68">
        <v>1</v>
      </c>
      <c r="N9" s="61">
        <f aca="true" t="shared" si="5" ref="N9:N19">O9+P9</f>
        <v>1</v>
      </c>
      <c r="O9" s="66">
        <v>0</v>
      </c>
      <c r="P9" s="68">
        <v>1</v>
      </c>
      <c r="Q9" s="60">
        <f aca="true" t="shared" si="6" ref="Q9:Q19">R9+S9</f>
        <v>0</v>
      </c>
      <c r="R9" s="66">
        <v>0</v>
      </c>
      <c r="S9" s="67">
        <v>0</v>
      </c>
      <c r="T9" s="60">
        <f aca="true" t="shared" si="7" ref="T9:T19">U9+V9</f>
        <v>0</v>
      </c>
      <c r="U9" s="66">
        <v>0</v>
      </c>
      <c r="V9" s="67">
        <v>0</v>
      </c>
      <c r="W9" s="60">
        <f aca="true" t="shared" si="8" ref="W9:W19">X9+Y9</f>
        <v>0</v>
      </c>
      <c r="X9" s="66">
        <v>0</v>
      </c>
      <c r="Y9" s="67">
        <v>0</v>
      </c>
      <c r="Z9" s="60">
        <f aca="true" t="shared" si="9" ref="Z9:Z19">AA9+AB9</f>
        <v>0</v>
      </c>
      <c r="AA9" s="66">
        <v>0</v>
      </c>
      <c r="AB9" s="67">
        <v>0</v>
      </c>
      <c r="AC9" s="60">
        <f aca="true" t="shared" si="10" ref="AC9:AC19">AD9+AE9</f>
        <v>0</v>
      </c>
      <c r="AD9" s="66">
        <v>0</v>
      </c>
      <c r="AE9" s="67">
        <v>0</v>
      </c>
      <c r="AF9" s="60">
        <f aca="true" t="shared" si="11" ref="AF9:AF19">AG9+AH9</f>
        <v>0</v>
      </c>
      <c r="AG9" s="66">
        <v>0</v>
      </c>
      <c r="AH9" s="67">
        <v>0</v>
      </c>
      <c r="AI9" s="7"/>
      <c r="AJ9" s="22"/>
      <c r="AK9" s="22"/>
    </row>
    <row r="10" spans="1:37" ht="19.5" customHeight="1">
      <c r="A10" s="47" t="s">
        <v>26</v>
      </c>
      <c r="B10" s="61">
        <f t="shared" si="0"/>
        <v>1046</v>
      </c>
      <c r="C10" s="62">
        <f t="shared" si="1"/>
        <v>496</v>
      </c>
      <c r="D10" s="63">
        <f t="shared" si="1"/>
        <v>550</v>
      </c>
      <c r="E10" s="61">
        <f t="shared" si="2"/>
        <v>991</v>
      </c>
      <c r="F10" s="64">
        <v>473</v>
      </c>
      <c r="G10" s="65">
        <v>518</v>
      </c>
      <c r="H10" s="61">
        <f t="shared" si="3"/>
        <v>26</v>
      </c>
      <c r="I10" s="66">
        <v>5</v>
      </c>
      <c r="J10" s="67">
        <v>21</v>
      </c>
      <c r="K10" s="60">
        <f t="shared" si="4"/>
        <v>20</v>
      </c>
      <c r="L10" s="66">
        <v>13</v>
      </c>
      <c r="M10" s="68">
        <v>7</v>
      </c>
      <c r="N10" s="61">
        <f t="shared" si="5"/>
        <v>4</v>
      </c>
      <c r="O10" s="66">
        <v>1</v>
      </c>
      <c r="P10" s="68">
        <v>3</v>
      </c>
      <c r="Q10" s="60">
        <f t="shared" si="6"/>
        <v>1</v>
      </c>
      <c r="R10" s="66">
        <v>1</v>
      </c>
      <c r="S10" s="67">
        <v>0</v>
      </c>
      <c r="T10" s="60">
        <f t="shared" si="7"/>
        <v>1</v>
      </c>
      <c r="U10" s="66">
        <v>1</v>
      </c>
      <c r="V10" s="67">
        <v>0</v>
      </c>
      <c r="W10" s="60">
        <f t="shared" si="8"/>
        <v>1</v>
      </c>
      <c r="X10" s="66">
        <v>1</v>
      </c>
      <c r="Y10" s="67">
        <v>0</v>
      </c>
      <c r="Z10" s="60">
        <f t="shared" si="9"/>
        <v>0</v>
      </c>
      <c r="AA10" s="66">
        <v>0</v>
      </c>
      <c r="AB10" s="67">
        <v>0</v>
      </c>
      <c r="AC10" s="60">
        <f t="shared" si="10"/>
        <v>1</v>
      </c>
      <c r="AD10" s="66">
        <v>0</v>
      </c>
      <c r="AE10" s="67">
        <v>1</v>
      </c>
      <c r="AF10" s="60">
        <f t="shared" si="11"/>
        <v>1</v>
      </c>
      <c r="AG10" s="66">
        <v>1</v>
      </c>
      <c r="AH10" s="67">
        <v>0</v>
      </c>
      <c r="AI10" s="7"/>
      <c r="AJ10" s="22"/>
      <c r="AK10" s="22"/>
    </row>
    <row r="11" spans="1:37" ht="19.5" customHeight="1">
      <c r="A11" s="47" t="s">
        <v>27</v>
      </c>
      <c r="B11" s="61">
        <f t="shared" si="0"/>
        <v>54</v>
      </c>
      <c r="C11" s="62">
        <f t="shared" si="1"/>
        <v>28</v>
      </c>
      <c r="D11" s="63">
        <f t="shared" si="1"/>
        <v>26</v>
      </c>
      <c r="E11" s="61">
        <f t="shared" si="2"/>
        <v>53</v>
      </c>
      <c r="F11" s="64">
        <v>28</v>
      </c>
      <c r="G11" s="65">
        <v>25</v>
      </c>
      <c r="H11" s="61">
        <f t="shared" si="3"/>
        <v>0</v>
      </c>
      <c r="I11" s="66">
        <v>0</v>
      </c>
      <c r="J11" s="67">
        <v>0</v>
      </c>
      <c r="K11" s="60">
        <f t="shared" si="4"/>
        <v>1</v>
      </c>
      <c r="L11" s="66">
        <v>0</v>
      </c>
      <c r="M11" s="68">
        <v>1</v>
      </c>
      <c r="N11" s="61">
        <f t="shared" si="5"/>
        <v>0</v>
      </c>
      <c r="O11" s="66">
        <v>0</v>
      </c>
      <c r="P11" s="68">
        <v>0</v>
      </c>
      <c r="Q11" s="60">
        <f t="shared" si="6"/>
        <v>0</v>
      </c>
      <c r="R11" s="66">
        <v>0</v>
      </c>
      <c r="S11" s="65">
        <v>0</v>
      </c>
      <c r="T11" s="60">
        <f t="shared" si="7"/>
        <v>0</v>
      </c>
      <c r="U11" s="66">
        <v>0</v>
      </c>
      <c r="V11" s="65">
        <v>0</v>
      </c>
      <c r="W11" s="60">
        <f t="shared" si="8"/>
        <v>0</v>
      </c>
      <c r="X11" s="66">
        <v>0</v>
      </c>
      <c r="Y11" s="68">
        <v>0</v>
      </c>
      <c r="Z11" s="60">
        <f t="shared" si="9"/>
        <v>0</v>
      </c>
      <c r="AA11" s="66">
        <v>0</v>
      </c>
      <c r="AB11" s="68">
        <v>0</v>
      </c>
      <c r="AC11" s="60">
        <f t="shared" si="10"/>
        <v>0</v>
      </c>
      <c r="AD11" s="66">
        <v>0</v>
      </c>
      <c r="AE11" s="68">
        <v>0</v>
      </c>
      <c r="AF11" s="60">
        <f t="shared" si="11"/>
        <v>0</v>
      </c>
      <c r="AG11" s="66">
        <v>0</v>
      </c>
      <c r="AH11" s="67">
        <v>0</v>
      </c>
      <c r="AI11" s="7"/>
      <c r="AJ11" s="22"/>
      <c r="AK11" s="22"/>
    </row>
    <row r="12" spans="1:37" ht="19.5" customHeight="1">
      <c r="A12" s="47" t="s">
        <v>28</v>
      </c>
      <c r="B12" s="61">
        <f t="shared" si="0"/>
        <v>166</v>
      </c>
      <c r="C12" s="62">
        <f t="shared" si="1"/>
        <v>75</v>
      </c>
      <c r="D12" s="63">
        <f t="shared" si="1"/>
        <v>91</v>
      </c>
      <c r="E12" s="61">
        <f t="shared" si="2"/>
        <v>159</v>
      </c>
      <c r="F12" s="64">
        <v>72</v>
      </c>
      <c r="G12" s="65">
        <v>87</v>
      </c>
      <c r="H12" s="61">
        <f t="shared" si="3"/>
        <v>3</v>
      </c>
      <c r="I12" s="66">
        <v>1</v>
      </c>
      <c r="J12" s="67">
        <v>2</v>
      </c>
      <c r="K12" s="60">
        <f t="shared" si="4"/>
        <v>1</v>
      </c>
      <c r="L12" s="66">
        <v>0</v>
      </c>
      <c r="M12" s="68">
        <v>1</v>
      </c>
      <c r="N12" s="61">
        <f t="shared" si="5"/>
        <v>0</v>
      </c>
      <c r="O12" s="66">
        <v>0</v>
      </c>
      <c r="P12" s="68">
        <v>0</v>
      </c>
      <c r="Q12" s="60">
        <f t="shared" si="6"/>
        <v>0</v>
      </c>
      <c r="R12" s="66">
        <v>0</v>
      </c>
      <c r="S12" s="67">
        <v>0</v>
      </c>
      <c r="T12" s="60">
        <f t="shared" si="7"/>
        <v>0</v>
      </c>
      <c r="U12" s="66">
        <v>0</v>
      </c>
      <c r="V12" s="67">
        <v>0</v>
      </c>
      <c r="W12" s="60">
        <f t="shared" si="8"/>
        <v>0</v>
      </c>
      <c r="X12" s="66">
        <v>0</v>
      </c>
      <c r="Y12" s="67">
        <v>0</v>
      </c>
      <c r="Z12" s="60">
        <f t="shared" si="9"/>
        <v>1</v>
      </c>
      <c r="AA12" s="66">
        <v>1</v>
      </c>
      <c r="AB12" s="67">
        <v>0</v>
      </c>
      <c r="AC12" s="60">
        <f t="shared" si="10"/>
        <v>1</v>
      </c>
      <c r="AD12" s="66">
        <v>0</v>
      </c>
      <c r="AE12" s="67">
        <v>1</v>
      </c>
      <c r="AF12" s="60">
        <f t="shared" si="11"/>
        <v>1</v>
      </c>
      <c r="AG12" s="66">
        <v>1</v>
      </c>
      <c r="AH12" s="67">
        <v>0</v>
      </c>
      <c r="AI12" s="7"/>
      <c r="AJ12" s="22"/>
      <c r="AK12" s="22"/>
    </row>
    <row r="13" spans="1:37" ht="19.5" customHeight="1">
      <c r="A13" s="47" t="s">
        <v>29</v>
      </c>
      <c r="B13" s="61">
        <f t="shared" si="0"/>
        <v>99</v>
      </c>
      <c r="C13" s="62">
        <f t="shared" si="1"/>
        <v>55</v>
      </c>
      <c r="D13" s="63">
        <f t="shared" si="1"/>
        <v>44</v>
      </c>
      <c r="E13" s="61">
        <f t="shared" si="2"/>
        <v>91</v>
      </c>
      <c r="F13" s="66">
        <v>51</v>
      </c>
      <c r="G13" s="64">
        <v>40</v>
      </c>
      <c r="H13" s="61">
        <f t="shared" si="3"/>
        <v>2</v>
      </c>
      <c r="I13" s="66">
        <v>0</v>
      </c>
      <c r="J13" s="67">
        <v>2</v>
      </c>
      <c r="K13" s="60">
        <f t="shared" si="4"/>
        <v>4</v>
      </c>
      <c r="L13" s="66">
        <v>2</v>
      </c>
      <c r="M13" s="68">
        <v>2</v>
      </c>
      <c r="N13" s="61">
        <f t="shared" si="5"/>
        <v>2</v>
      </c>
      <c r="O13" s="66">
        <v>2</v>
      </c>
      <c r="P13" s="68">
        <v>0</v>
      </c>
      <c r="Q13" s="60">
        <f t="shared" si="6"/>
        <v>0</v>
      </c>
      <c r="R13" s="66">
        <v>0</v>
      </c>
      <c r="S13" s="67">
        <v>0</v>
      </c>
      <c r="T13" s="60">
        <f t="shared" si="7"/>
        <v>0</v>
      </c>
      <c r="U13" s="66">
        <v>0</v>
      </c>
      <c r="V13" s="67">
        <v>0</v>
      </c>
      <c r="W13" s="60">
        <f t="shared" si="8"/>
        <v>0</v>
      </c>
      <c r="X13" s="66">
        <v>0</v>
      </c>
      <c r="Y13" s="67">
        <v>0</v>
      </c>
      <c r="Z13" s="60">
        <f t="shared" si="9"/>
        <v>0</v>
      </c>
      <c r="AA13" s="66">
        <v>0</v>
      </c>
      <c r="AB13" s="67">
        <v>0</v>
      </c>
      <c r="AC13" s="60">
        <f t="shared" si="10"/>
        <v>0</v>
      </c>
      <c r="AD13" s="66">
        <v>0</v>
      </c>
      <c r="AE13" s="67">
        <v>0</v>
      </c>
      <c r="AF13" s="60">
        <f t="shared" si="11"/>
        <v>0</v>
      </c>
      <c r="AG13" s="66">
        <v>0</v>
      </c>
      <c r="AH13" s="67">
        <v>0</v>
      </c>
      <c r="AI13" s="7"/>
      <c r="AJ13" s="22"/>
      <c r="AK13" s="22"/>
    </row>
    <row r="14" spans="1:37" ht="19.5" customHeight="1">
      <c r="A14" s="47" t="s">
        <v>30</v>
      </c>
      <c r="B14" s="61">
        <f t="shared" si="0"/>
        <v>35</v>
      </c>
      <c r="C14" s="62">
        <f t="shared" si="1"/>
        <v>27</v>
      </c>
      <c r="D14" s="63">
        <f t="shared" si="1"/>
        <v>8</v>
      </c>
      <c r="E14" s="61">
        <f t="shared" si="2"/>
        <v>34</v>
      </c>
      <c r="F14" s="66">
        <v>26</v>
      </c>
      <c r="G14" s="64">
        <v>8</v>
      </c>
      <c r="H14" s="61">
        <f t="shared" si="3"/>
        <v>1</v>
      </c>
      <c r="I14" s="66">
        <v>1</v>
      </c>
      <c r="J14" s="67">
        <v>0</v>
      </c>
      <c r="K14" s="60">
        <f t="shared" si="4"/>
        <v>0</v>
      </c>
      <c r="L14" s="66">
        <v>0</v>
      </c>
      <c r="M14" s="68">
        <v>0</v>
      </c>
      <c r="N14" s="61">
        <f t="shared" si="5"/>
        <v>0</v>
      </c>
      <c r="O14" s="66">
        <v>0</v>
      </c>
      <c r="P14" s="68">
        <v>0</v>
      </c>
      <c r="Q14" s="60">
        <f t="shared" si="6"/>
        <v>0</v>
      </c>
      <c r="R14" s="66">
        <v>0</v>
      </c>
      <c r="S14" s="67">
        <v>0</v>
      </c>
      <c r="T14" s="60">
        <f t="shared" si="7"/>
        <v>0</v>
      </c>
      <c r="U14" s="66">
        <v>0</v>
      </c>
      <c r="V14" s="67">
        <v>0</v>
      </c>
      <c r="W14" s="60">
        <f t="shared" si="8"/>
        <v>0</v>
      </c>
      <c r="X14" s="66">
        <v>0</v>
      </c>
      <c r="Y14" s="67">
        <v>0</v>
      </c>
      <c r="Z14" s="60">
        <f t="shared" si="9"/>
        <v>0</v>
      </c>
      <c r="AA14" s="66">
        <v>0</v>
      </c>
      <c r="AB14" s="67">
        <v>0</v>
      </c>
      <c r="AC14" s="60">
        <f t="shared" si="10"/>
        <v>0</v>
      </c>
      <c r="AD14" s="66">
        <v>0</v>
      </c>
      <c r="AE14" s="67">
        <v>0</v>
      </c>
      <c r="AF14" s="60">
        <f t="shared" si="11"/>
        <v>0</v>
      </c>
      <c r="AG14" s="66">
        <v>0</v>
      </c>
      <c r="AH14" s="67">
        <v>0</v>
      </c>
      <c r="AI14" s="7"/>
      <c r="AJ14" s="22"/>
      <c r="AK14" s="22"/>
    </row>
    <row r="15" spans="1:37" ht="19.5" customHeight="1">
      <c r="A15" s="47" t="s">
        <v>31</v>
      </c>
      <c r="B15" s="61">
        <f t="shared" si="0"/>
        <v>353</v>
      </c>
      <c r="C15" s="62">
        <f t="shared" si="1"/>
        <v>152</v>
      </c>
      <c r="D15" s="63">
        <f t="shared" si="1"/>
        <v>201</v>
      </c>
      <c r="E15" s="61">
        <f t="shared" si="2"/>
        <v>338</v>
      </c>
      <c r="F15" s="66">
        <v>148</v>
      </c>
      <c r="G15" s="64">
        <v>190</v>
      </c>
      <c r="H15" s="61">
        <f t="shared" si="3"/>
        <v>9</v>
      </c>
      <c r="I15" s="66">
        <v>0</v>
      </c>
      <c r="J15" s="67">
        <v>9</v>
      </c>
      <c r="K15" s="60">
        <f t="shared" si="4"/>
        <v>2</v>
      </c>
      <c r="L15" s="66">
        <v>1</v>
      </c>
      <c r="M15" s="68">
        <v>1</v>
      </c>
      <c r="N15" s="61">
        <f t="shared" si="5"/>
        <v>1</v>
      </c>
      <c r="O15" s="66">
        <v>0</v>
      </c>
      <c r="P15" s="68">
        <v>1</v>
      </c>
      <c r="Q15" s="60">
        <f t="shared" si="6"/>
        <v>1</v>
      </c>
      <c r="R15" s="66">
        <v>1</v>
      </c>
      <c r="S15" s="67">
        <v>0</v>
      </c>
      <c r="T15" s="60">
        <f t="shared" si="7"/>
        <v>0</v>
      </c>
      <c r="U15" s="66">
        <v>0</v>
      </c>
      <c r="V15" s="67">
        <v>0</v>
      </c>
      <c r="W15" s="60">
        <f t="shared" si="8"/>
        <v>0</v>
      </c>
      <c r="X15" s="66">
        <v>0</v>
      </c>
      <c r="Y15" s="67">
        <v>0</v>
      </c>
      <c r="Z15" s="60">
        <f t="shared" si="9"/>
        <v>1</v>
      </c>
      <c r="AA15" s="66">
        <v>1</v>
      </c>
      <c r="AB15" s="67">
        <v>0</v>
      </c>
      <c r="AC15" s="60">
        <f t="shared" si="10"/>
        <v>0</v>
      </c>
      <c r="AD15" s="66">
        <v>0</v>
      </c>
      <c r="AE15" s="67">
        <v>0</v>
      </c>
      <c r="AF15" s="60">
        <f t="shared" si="11"/>
        <v>1</v>
      </c>
      <c r="AG15" s="66">
        <v>1</v>
      </c>
      <c r="AH15" s="67">
        <v>0</v>
      </c>
      <c r="AI15" s="7"/>
      <c r="AJ15" s="22"/>
      <c r="AK15" s="22"/>
    </row>
    <row r="16" spans="1:37" ht="19.5" customHeight="1">
      <c r="A16" s="47" t="s">
        <v>32</v>
      </c>
      <c r="B16" s="61">
        <f t="shared" si="0"/>
        <v>119</v>
      </c>
      <c r="C16" s="62">
        <f t="shared" si="1"/>
        <v>85</v>
      </c>
      <c r="D16" s="63">
        <f t="shared" si="1"/>
        <v>34</v>
      </c>
      <c r="E16" s="61">
        <f t="shared" si="2"/>
        <v>118</v>
      </c>
      <c r="F16" s="66">
        <v>84</v>
      </c>
      <c r="G16" s="68">
        <v>34</v>
      </c>
      <c r="H16" s="61">
        <f t="shared" si="3"/>
        <v>0</v>
      </c>
      <c r="I16" s="66">
        <v>0</v>
      </c>
      <c r="J16" s="67">
        <v>0</v>
      </c>
      <c r="K16" s="60">
        <f t="shared" si="4"/>
        <v>0</v>
      </c>
      <c r="L16" s="66">
        <v>0</v>
      </c>
      <c r="M16" s="68">
        <v>0</v>
      </c>
      <c r="N16" s="61">
        <f t="shared" si="5"/>
        <v>1</v>
      </c>
      <c r="O16" s="66">
        <v>1</v>
      </c>
      <c r="P16" s="68">
        <v>0</v>
      </c>
      <c r="Q16" s="60">
        <f t="shared" si="6"/>
        <v>0</v>
      </c>
      <c r="R16" s="66">
        <v>0</v>
      </c>
      <c r="S16" s="67">
        <v>0</v>
      </c>
      <c r="T16" s="60">
        <f t="shared" si="7"/>
        <v>0</v>
      </c>
      <c r="U16" s="66">
        <v>0</v>
      </c>
      <c r="V16" s="67">
        <v>0</v>
      </c>
      <c r="W16" s="60">
        <f t="shared" si="8"/>
        <v>0</v>
      </c>
      <c r="X16" s="66">
        <v>0</v>
      </c>
      <c r="Y16" s="67">
        <v>0</v>
      </c>
      <c r="Z16" s="60">
        <f t="shared" si="9"/>
        <v>0</v>
      </c>
      <c r="AA16" s="66">
        <v>0</v>
      </c>
      <c r="AB16" s="67">
        <v>0</v>
      </c>
      <c r="AC16" s="60">
        <f t="shared" si="10"/>
        <v>0</v>
      </c>
      <c r="AD16" s="66">
        <v>0</v>
      </c>
      <c r="AE16" s="67">
        <v>0</v>
      </c>
      <c r="AF16" s="60">
        <f t="shared" si="11"/>
        <v>0</v>
      </c>
      <c r="AG16" s="66">
        <v>0</v>
      </c>
      <c r="AH16" s="67">
        <v>0</v>
      </c>
      <c r="AI16" s="7"/>
      <c r="AJ16" s="22"/>
      <c r="AK16" s="22"/>
    </row>
    <row r="17" spans="1:37" ht="19.5" customHeight="1">
      <c r="A17" s="47" t="s">
        <v>33</v>
      </c>
      <c r="B17" s="61">
        <f t="shared" si="0"/>
        <v>461</v>
      </c>
      <c r="C17" s="62">
        <f t="shared" si="1"/>
        <v>173</v>
      </c>
      <c r="D17" s="63">
        <f t="shared" si="1"/>
        <v>288</v>
      </c>
      <c r="E17" s="61">
        <f t="shared" si="2"/>
        <v>438</v>
      </c>
      <c r="F17" s="66">
        <v>161</v>
      </c>
      <c r="G17" s="68">
        <v>277</v>
      </c>
      <c r="H17" s="61">
        <f t="shared" si="3"/>
        <v>8</v>
      </c>
      <c r="I17" s="66">
        <v>4</v>
      </c>
      <c r="J17" s="67">
        <v>4</v>
      </c>
      <c r="K17" s="60">
        <f t="shared" si="4"/>
        <v>12</v>
      </c>
      <c r="L17" s="66">
        <v>5</v>
      </c>
      <c r="M17" s="68">
        <v>7</v>
      </c>
      <c r="N17" s="61">
        <f t="shared" si="5"/>
        <v>1</v>
      </c>
      <c r="O17" s="66">
        <v>1</v>
      </c>
      <c r="P17" s="68">
        <v>0</v>
      </c>
      <c r="Q17" s="60">
        <f t="shared" si="6"/>
        <v>0</v>
      </c>
      <c r="R17" s="66">
        <v>0</v>
      </c>
      <c r="S17" s="67">
        <v>0</v>
      </c>
      <c r="T17" s="60">
        <f t="shared" si="7"/>
        <v>0</v>
      </c>
      <c r="U17" s="66">
        <v>0</v>
      </c>
      <c r="V17" s="67">
        <v>0</v>
      </c>
      <c r="W17" s="60">
        <f t="shared" si="8"/>
        <v>0</v>
      </c>
      <c r="X17" s="66">
        <v>0</v>
      </c>
      <c r="Y17" s="67">
        <v>0</v>
      </c>
      <c r="Z17" s="60">
        <f t="shared" si="9"/>
        <v>0</v>
      </c>
      <c r="AA17" s="66">
        <v>0</v>
      </c>
      <c r="AB17" s="67">
        <v>0</v>
      </c>
      <c r="AC17" s="60">
        <f t="shared" si="10"/>
        <v>1</v>
      </c>
      <c r="AD17" s="66">
        <v>1</v>
      </c>
      <c r="AE17" s="67">
        <v>0</v>
      </c>
      <c r="AF17" s="60">
        <f t="shared" si="11"/>
        <v>1</v>
      </c>
      <c r="AG17" s="66">
        <v>1</v>
      </c>
      <c r="AH17" s="67">
        <v>0</v>
      </c>
      <c r="AI17" s="7"/>
      <c r="AJ17" s="22"/>
      <c r="AK17" s="22"/>
    </row>
    <row r="18" spans="1:37" ht="19.5" customHeight="1">
      <c r="A18" s="47" t="s">
        <v>34</v>
      </c>
      <c r="B18" s="61">
        <f t="shared" si="0"/>
        <v>50</v>
      </c>
      <c r="C18" s="62">
        <f t="shared" si="1"/>
        <v>30</v>
      </c>
      <c r="D18" s="63">
        <f t="shared" si="1"/>
        <v>20</v>
      </c>
      <c r="E18" s="61">
        <f t="shared" si="2"/>
        <v>49</v>
      </c>
      <c r="F18" s="66">
        <v>29</v>
      </c>
      <c r="G18" s="68">
        <v>20</v>
      </c>
      <c r="H18" s="61">
        <f t="shared" si="3"/>
        <v>1</v>
      </c>
      <c r="I18" s="66">
        <v>1</v>
      </c>
      <c r="J18" s="67">
        <v>0</v>
      </c>
      <c r="K18" s="60">
        <f t="shared" si="4"/>
        <v>0</v>
      </c>
      <c r="L18" s="66">
        <v>0</v>
      </c>
      <c r="M18" s="68">
        <v>0</v>
      </c>
      <c r="N18" s="61">
        <f t="shared" si="5"/>
        <v>0</v>
      </c>
      <c r="O18" s="66">
        <v>0</v>
      </c>
      <c r="P18" s="68">
        <v>0</v>
      </c>
      <c r="Q18" s="60">
        <f t="shared" si="6"/>
        <v>0</v>
      </c>
      <c r="R18" s="66">
        <v>0</v>
      </c>
      <c r="S18" s="67">
        <v>0</v>
      </c>
      <c r="T18" s="60">
        <f t="shared" si="7"/>
        <v>0</v>
      </c>
      <c r="U18" s="66">
        <v>0</v>
      </c>
      <c r="V18" s="67">
        <v>0</v>
      </c>
      <c r="W18" s="60">
        <f t="shared" si="8"/>
        <v>0</v>
      </c>
      <c r="X18" s="66">
        <v>0</v>
      </c>
      <c r="Y18" s="67">
        <v>0</v>
      </c>
      <c r="Z18" s="60">
        <f t="shared" si="9"/>
        <v>0</v>
      </c>
      <c r="AA18" s="66">
        <v>0</v>
      </c>
      <c r="AB18" s="67">
        <v>0</v>
      </c>
      <c r="AC18" s="60">
        <f t="shared" si="10"/>
        <v>0</v>
      </c>
      <c r="AD18" s="66">
        <v>0</v>
      </c>
      <c r="AE18" s="67">
        <v>0</v>
      </c>
      <c r="AF18" s="60">
        <f t="shared" si="11"/>
        <v>0</v>
      </c>
      <c r="AG18" s="66">
        <v>0</v>
      </c>
      <c r="AH18" s="67">
        <v>0</v>
      </c>
      <c r="AI18" s="7"/>
      <c r="AJ18" s="22"/>
      <c r="AK18" s="22"/>
    </row>
    <row r="19" spans="1:37" ht="19.5" customHeight="1">
      <c r="A19" s="47" t="s">
        <v>35</v>
      </c>
      <c r="B19" s="61">
        <f t="shared" si="0"/>
        <v>212</v>
      </c>
      <c r="C19" s="62">
        <f t="shared" si="1"/>
        <v>110</v>
      </c>
      <c r="D19" s="63">
        <f t="shared" si="1"/>
        <v>102</v>
      </c>
      <c r="E19" s="61">
        <f t="shared" si="2"/>
        <v>205</v>
      </c>
      <c r="F19" s="66">
        <v>105</v>
      </c>
      <c r="G19" s="68">
        <v>100</v>
      </c>
      <c r="H19" s="61">
        <f t="shared" si="3"/>
        <v>1</v>
      </c>
      <c r="I19" s="66">
        <v>1</v>
      </c>
      <c r="J19" s="67">
        <v>0</v>
      </c>
      <c r="K19" s="60">
        <f t="shared" si="4"/>
        <v>5</v>
      </c>
      <c r="L19" s="66">
        <v>4</v>
      </c>
      <c r="M19" s="67">
        <v>1</v>
      </c>
      <c r="N19" s="69">
        <f t="shared" si="5"/>
        <v>0</v>
      </c>
      <c r="O19" s="66">
        <v>0</v>
      </c>
      <c r="P19" s="68">
        <v>0</v>
      </c>
      <c r="Q19" s="60">
        <f t="shared" si="6"/>
        <v>0</v>
      </c>
      <c r="R19" s="66">
        <v>0</v>
      </c>
      <c r="S19" s="67">
        <v>0</v>
      </c>
      <c r="T19" s="60">
        <f t="shared" si="7"/>
        <v>0</v>
      </c>
      <c r="U19" s="66">
        <v>0</v>
      </c>
      <c r="V19" s="67">
        <v>0</v>
      </c>
      <c r="W19" s="60">
        <f t="shared" si="8"/>
        <v>0</v>
      </c>
      <c r="X19" s="66">
        <v>0</v>
      </c>
      <c r="Y19" s="67">
        <v>0</v>
      </c>
      <c r="Z19" s="60">
        <f t="shared" si="9"/>
        <v>0</v>
      </c>
      <c r="AA19" s="66">
        <v>0</v>
      </c>
      <c r="AB19" s="67">
        <v>0</v>
      </c>
      <c r="AC19" s="60">
        <f t="shared" si="10"/>
        <v>1</v>
      </c>
      <c r="AD19" s="66">
        <v>0</v>
      </c>
      <c r="AE19" s="67">
        <v>1</v>
      </c>
      <c r="AF19" s="60">
        <f t="shared" si="11"/>
        <v>0</v>
      </c>
      <c r="AG19" s="66">
        <v>0</v>
      </c>
      <c r="AH19" s="67">
        <v>0</v>
      </c>
      <c r="AI19" s="7"/>
      <c r="AJ19" s="22"/>
      <c r="AK19" s="22"/>
    </row>
    <row r="20" spans="1:37" ht="19.5" customHeight="1" thickBot="1">
      <c r="A20" s="48"/>
      <c r="B20" s="70"/>
      <c r="C20" s="71"/>
      <c r="D20" s="72"/>
      <c r="E20" s="73"/>
      <c r="F20" s="71"/>
      <c r="G20" s="73"/>
      <c r="H20" s="70"/>
      <c r="I20" s="71"/>
      <c r="J20" s="74">
        <v>4</v>
      </c>
      <c r="K20" s="70"/>
      <c r="L20" s="71"/>
      <c r="M20" s="74"/>
      <c r="N20" s="73"/>
      <c r="O20" s="71"/>
      <c r="P20" s="73"/>
      <c r="Q20" s="75"/>
      <c r="R20" s="76"/>
      <c r="S20" s="77"/>
      <c r="T20" s="75"/>
      <c r="U20" s="76"/>
      <c r="V20" s="72"/>
      <c r="W20" s="70"/>
      <c r="X20" s="71"/>
      <c r="Y20" s="74"/>
      <c r="Z20" s="70"/>
      <c r="AA20" s="71"/>
      <c r="AB20" s="74"/>
      <c r="AC20" s="70"/>
      <c r="AD20" s="71"/>
      <c r="AE20" s="74"/>
      <c r="AF20" s="70"/>
      <c r="AG20" s="71"/>
      <c r="AH20" s="74"/>
      <c r="AI20" s="78"/>
      <c r="AJ20" s="22"/>
      <c r="AK20" s="22"/>
    </row>
    <row r="21" spans="1:37" ht="19.5" customHeight="1" thickBot="1">
      <c r="A21" s="79" t="s">
        <v>3</v>
      </c>
      <c r="B21" s="80">
        <f aca="true" t="shared" si="12" ref="B21:G21">SUM(B8:B19)</f>
        <v>3220</v>
      </c>
      <c r="C21" s="81">
        <f t="shared" si="12"/>
        <v>1529</v>
      </c>
      <c r="D21" s="82">
        <f t="shared" si="12"/>
        <v>1691</v>
      </c>
      <c r="E21" s="80">
        <f t="shared" si="12"/>
        <v>3073</v>
      </c>
      <c r="F21" s="81">
        <f t="shared" si="12"/>
        <v>1465</v>
      </c>
      <c r="G21" s="82">
        <f t="shared" si="12"/>
        <v>1608</v>
      </c>
      <c r="H21" s="80">
        <f>SUM(H8:H20)</f>
        <v>61</v>
      </c>
      <c r="I21" s="81">
        <f>SUM(I8:I20)</f>
        <v>15</v>
      </c>
      <c r="J21" s="82">
        <v>0</v>
      </c>
      <c r="K21" s="80">
        <f aca="true" t="shared" si="13" ref="K21:P21">SUM(K8:K19)</f>
        <v>55</v>
      </c>
      <c r="L21" s="81">
        <f t="shared" si="13"/>
        <v>29</v>
      </c>
      <c r="M21" s="82">
        <f t="shared" si="13"/>
        <v>26</v>
      </c>
      <c r="N21" s="80">
        <f t="shared" si="13"/>
        <v>14</v>
      </c>
      <c r="O21" s="81">
        <f t="shared" si="13"/>
        <v>8</v>
      </c>
      <c r="P21" s="83">
        <f t="shared" si="13"/>
        <v>6</v>
      </c>
      <c r="Q21" s="80">
        <f>SUM(AF8:AF19)</f>
        <v>6</v>
      </c>
      <c r="R21" s="81">
        <f>SUM(AG8:AG19)</f>
        <v>5</v>
      </c>
      <c r="S21" s="83">
        <f>SUM(AH8:AH19)</f>
        <v>1</v>
      </c>
      <c r="T21" s="84">
        <f>SUM(T8:T20)</f>
        <v>2</v>
      </c>
      <c r="U21" s="81">
        <f>SUM(U8:U20)</f>
        <v>1</v>
      </c>
      <c r="V21" s="85">
        <f>SUM(V8:V20)</f>
        <v>1</v>
      </c>
      <c r="W21" s="80">
        <f aca="true" t="shared" si="14" ref="W21:AH21">SUM(W8:W19)</f>
        <v>1</v>
      </c>
      <c r="X21" s="81">
        <f t="shared" si="14"/>
        <v>1</v>
      </c>
      <c r="Y21" s="82">
        <f t="shared" si="14"/>
        <v>0</v>
      </c>
      <c r="Z21" s="80">
        <f t="shared" si="14"/>
        <v>2</v>
      </c>
      <c r="AA21" s="81">
        <f t="shared" si="14"/>
        <v>2</v>
      </c>
      <c r="AB21" s="82">
        <f t="shared" si="14"/>
        <v>0</v>
      </c>
      <c r="AC21" s="80">
        <f t="shared" si="14"/>
        <v>4</v>
      </c>
      <c r="AD21" s="81">
        <f t="shared" si="14"/>
        <v>1</v>
      </c>
      <c r="AE21" s="82">
        <f t="shared" si="14"/>
        <v>3</v>
      </c>
      <c r="AF21" s="80">
        <f t="shared" si="14"/>
        <v>6</v>
      </c>
      <c r="AG21" s="81">
        <f t="shared" si="14"/>
        <v>5</v>
      </c>
      <c r="AH21" s="86">
        <f t="shared" si="14"/>
        <v>1</v>
      </c>
      <c r="AI21" s="7"/>
      <c r="AJ21" s="19"/>
      <c r="AK21" s="19"/>
    </row>
    <row r="22" spans="1:37" ht="15">
      <c r="A22" s="43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4"/>
      <c r="AJ22" s="44"/>
      <c r="AK22" s="44"/>
    </row>
  </sheetData>
  <sheetProtection/>
  <mergeCells count="26">
    <mergeCell ref="A2:AH2"/>
    <mergeCell ref="A3:AH3"/>
    <mergeCell ref="T6:V6"/>
    <mergeCell ref="W6:Y6"/>
    <mergeCell ref="Z6:AB6"/>
    <mergeCell ref="AC6:AE6"/>
    <mergeCell ref="AF6:AH6"/>
    <mergeCell ref="AI6:AK6"/>
    <mergeCell ref="Z5:AB5"/>
    <mergeCell ref="AC5:AE5"/>
    <mergeCell ref="AF5:AH5"/>
    <mergeCell ref="AI5:AK5"/>
    <mergeCell ref="B6:D6"/>
    <mergeCell ref="E6:G6"/>
    <mergeCell ref="H6:J6"/>
    <mergeCell ref="K6:M6"/>
    <mergeCell ref="N6:P6"/>
    <mergeCell ref="Q6:S6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77" r:id="rId1"/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B22"/>
  <sheetViews>
    <sheetView tabSelected="1" zoomScalePageLayoutView="0" workbookViewId="0" topLeftCell="A1">
      <selection activeCell="U33" sqref="U33"/>
    </sheetView>
  </sheetViews>
  <sheetFormatPr defaultColWidth="11.421875" defaultRowHeight="15"/>
  <cols>
    <col min="1" max="1" width="18.140625" style="0" customWidth="1"/>
    <col min="2" max="13" width="4.57421875" style="0" customWidth="1"/>
    <col min="14" max="16" width="5.00390625" style="0" customWidth="1"/>
    <col min="17" max="28" width="4.57421875" style="0" customWidth="1"/>
  </cols>
  <sheetData>
    <row r="2" spans="1:28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5.75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26:28" ht="15.75" thickBot="1">
      <c r="Z4" s="2"/>
      <c r="AA4" s="2"/>
      <c r="AB4" s="2"/>
    </row>
    <row r="5" spans="1:28" ht="20.25" customHeight="1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4" t="s">
        <v>6</v>
      </c>
      <c r="L5" s="5"/>
      <c r="M5" s="6"/>
      <c r="N5" s="4" t="s">
        <v>7</v>
      </c>
      <c r="O5" s="5"/>
      <c r="P5" s="6"/>
      <c r="Q5" s="4" t="s">
        <v>7</v>
      </c>
      <c r="R5" s="5"/>
      <c r="S5" s="6"/>
      <c r="T5" s="4" t="s">
        <v>8</v>
      </c>
      <c r="U5" s="5"/>
      <c r="V5" s="6"/>
      <c r="W5" s="4" t="s">
        <v>7</v>
      </c>
      <c r="X5" s="5"/>
      <c r="Y5" s="6"/>
      <c r="Z5" s="4" t="s">
        <v>41</v>
      </c>
      <c r="AA5" s="5"/>
      <c r="AB5" s="6"/>
    </row>
    <row r="6" spans="1:28" ht="20.25" customHeight="1" thickBot="1">
      <c r="A6" s="7" t="s">
        <v>10</v>
      </c>
      <c r="B6" s="8" t="s">
        <v>11</v>
      </c>
      <c r="C6" s="9"/>
      <c r="D6" s="10"/>
      <c r="E6" s="8" t="s">
        <v>12</v>
      </c>
      <c r="F6" s="9"/>
      <c r="G6" s="10"/>
      <c r="H6" s="8" t="s">
        <v>13</v>
      </c>
      <c r="I6" s="9"/>
      <c r="J6" s="10"/>
      <c r="K6" s="8" t="s">
        <v>14</v>
      </c>
      <c r="L6" s="9"/>
      <c r="M6" s="10"/>
      <c r="N6" s="8" t="s">
        <v>15</v>
      </c>
      <c r="O6" s="9"/>
      <c r="P6" s="10"/>
      <c r="Q6" s="8" t="s">
        <v>16</v>
      </c>
      <c r="R6" s="9"/>
      <c r="S6" s="10"/>
      <c r="T6" s="8" t="s">
        <v>17</v>
      </c>
      <c r="U6" s="9"/>
      <c r="V6" s="10"/>
      <c r="W6" s="8" t="s">
        <v>45</v>
      </c>
      <c r="X6" s="9"/>
      <c r="Y6" s="10"/>
      <c r="Z6" s="8" t="s">
        <v>43</v>
      </c>
      <c r="AA6" s="9"/>
      <c r="AB6" s="10"/>
    </row>
    <row r="7" spans="1:28" ht="20.25" customHeight="1" thickBot="1">
      <c r="A7" s="11"/>
      <c r="B7" s="12" t="s">
        <v>20</v>
      </c>
      <c r="C7" s="13" t="s">
        <v>21</v>
      </c>
      <c r="D7" s="14" t="s">
        <v>22</v>
      </c>
      <c r="E7" s="15" t="s">
        <v>20</v>
      </c>
      <c r="F7" s="13" t="s">
        <v>21</v>
      </c>
      <c r="G7" s="15" t="s">
        <v>22</v>
      </c>
      <c r="H7" s="12" t="s">
        <v>20</v>
      </c>
      <c r="I7" s="13" t="s">
        <v>21</v>
      </c>
      <c r="J7" s="14" t="s">
        <v>22</v>
      </c>
      <c r="K7" s="12" t="s">
        <v>20</v>
      </c>
      <c r="L7" s="13" t="s">
        <v>21</v>
      </c>
      <c r="M7" s="14" t="s">
        <v>22</v>
      </c>
      <c r="N7" s="15" t="s">
        <v>20</v>
      </c>
      <c r="O7" s="13" t="s">
        <v>21</v>
      </c>
      <c r="P7" s="15" t="s">
        <v>22</v>
      </c>
      <c r="Q7" s="12" t="s">
        <v>20</v>
      </c>
      <c r="R7" s="13" t="s">
        <v>21</v>
      </c>
      <c r="S7" s="14" t="s">
        <v>22</v>
      </c>
      <c r="T7" s="15" t="s">
        <v>20</v>
      </c>
      <c r="U7" s="13" t="s">
        <v>21</v>
      </c>
      <c r="V7" s="15" t="s">
        <v>22</v>
      </c>
      <c r="W7" s="16" t="s">
        <v>20</v>
      </c>
      <c r="X7" s="13" t="s">
        <v>21</v>
      </c>
      <c r="Y7" s="15" t="s">
        <v>22</v>
      </c>
      <c r="Z7" s="12" t="s">
        <v>20</v>
      </c>
      <c r="AA7" s="13" t="s">
        <v>21</v>
      </c>
      <c r="AB7" s="14" t="s">
        <v>23</v>
      </c>
    </row>
    <row r="8" spans="1:28" ht="20.25" customHeight="1">
      <c r="A8" s="46" t="s">
        <v>24</v>
      </c>
      <c r="B8" s="7">
        <f>C8+D8</f>
        <v>354</v>
      </c>
      <c r="C8" s="18">
        <f>F8+I8+L8+O8+R8+U8+X8+AA8</f>
        <v>176</v>
      </c>
      <c r="D8" s="19">
        <f>G8+J8+M8+P8+S8+V8+Y8+AB8</f>
        <v>178</v>
      </c>
      <c r="E8" s="20">
        <f>F8+G8</f>
        <v>338</v>
      </c>
      <c r="F8" s="21">
        <v>169</v>
      </c>
      <c r="G8" s="22">
        <v>169</v>
      </c>
      <c r="H8" s="23">
        <f>I8+J8</f>
        <v>7</v>
      </c>
      <c r="I8" s="21">
        <v>2</v>
      </c>
      <c r="J8" s="24">
        <v>5</v>
      </c>
      <c r="K8" s="7">
        <f>L8+M8</f>
        <v>5</v>
      </c>
      <c r="L8" s="21">
        <v>2</v>
      </c>
      <c r="M8" s="22">
        <v>3</v>
      </c>
      <c r="N8" s="20">
        <f>O8+P8</f>
        <v>2</v>
      </c>
      <c r="O8" s="21">
        <v>2</v>
      </c>
      <c r="P8" s="22">
        <v>0</v>
      </c>
      <c r="Q8" s="7">
        <f>R8+S8</f>
        <v>0</v>
      </c>
      <c r="R8" s="21">
        <v>0</v>
      </c>
      <c r="S8" s="24">
        <v>0</v>
      </c>
      <c r="T8" s="7">
        <f>U8+V8</f>
        <v>1</v>
      </c>
      <c r="U8" s="21">
        <v>1</v>
      </c>
      <c r="V8" s="24">
        <v>0</v>
      </c>
      <c r="W8" s="7">
        <f>X8+Y8</f>
        <v>0</v>
      </c>
      <c r="X8" s="21">
        <v>0</v>
      </c>
      <c r="Y8" s="24">
        <v>0</v>
      </c>
      <c r="Z8" s="7">
        <f>AA8+AB8</f>
        <v>1</v>
      </c>
      <c r="AA8" s="21">
        <v>0</v>
      </c>
      <c r="AB8" s="24">
        <v>1</v>
      </c>
    </row>
    <row r="9" spans="1:28" ht="20.25" customHeight="1">
      <c r="A9" s="47" t="s">
        <v>25</v>
      </c>
      <c r="B9" s="26">
        <f aca="true" t="shared" si="0" ref="B9:B19">C9+D9</f>
        <v>210</v>
      </c>
      <c r="C9" s="27">
        <f aca="true" t="shared" si="1" ref="C9:D19">F9+I9+L9+O9+R9+U9+X9+AA9</f>
        <v>88</v>
      </c>
      <c r="D9" s="28">
        <f t="shared" si="1"/>
        <v>122</v>
      </c>
      <c r="E9" s="26">
        <f aca="true" t="shared" si="2" ref="E9:E19">F9+G9</f>
        <v>202</v>
      </c>
      <c r="F9" s="29">
        <v>86</v>
      </c>
      <c r="G9" s="30">
        <v>116</v>
      </c>
      <c r="H9" s="26">
        <f aca="true" t="shared" si="3" ref="H9:H19">I9+J9</f>
        <v>6</v>
      </c>
      <c r="I9" s="31">
        <v>1</v>
      </c>
      <c r="J9" s="32">
        <v>5</v>
      </c>
      <c r="K9" s="33">
        <f aca="true" t="shared" si="4" ref="K9:K19">L9+M9</f>
        <v>2</v>
      </c>
      <c r="L9" s="31">
        <v>1</v>
      </c>
      <c r="M9" s="34">
        <v>1</v>
      </c>
      <c r="N9" s="26">
        <f aca="true" t="shared" si="5" ref="N9:N19">O9+P9</f>
        <v>0</v>
      </c>
      <c r="O9" s="31">
        <v>0</v>
      </c>
      <c r="P9" s="34">
        <v>0</v>
      </c>
      <c r="Q9" s="33">
        <f aca="true" t="shared" si="6" ref="Q9:Q19">R9+S9</f>
        <v>0</v>
      </c>
      <c r="R9" s="31">
        <v>0</v>
      </c>
      <c r="S9" s="32">
        <v>0</v>
      </c>
      <c r="T9" s="33">
        <f aca="true" t="shared" si="7" ref="T9:T19">U9+V9</f>
        <v>0</v>
      </c>
      <c r="U9" s="31">
        <v>0</v>
      </c>
      <c r="V9" s="32">
        <v>0</v>
      </c>
      <c r="W9" s="33">
        <f aca="true" t="shared" si="8" ref="W9:W19">X9+Y9</f>
        <v>0</v>
      </c>
      <c r="X9" s="31">
        <v>0</v>
      </c>
      <c r="Y9" s="32">
        <v>0</v>
      </c>
      <c r="Z9" s="33">
        <f aca="true" t="shared" si="9" ref="Z9:Z19">AA9+AB9</f>
        <v>0</v>
      </c>
      <c r="AA9" s="31">
        <v>0</v>
      </c>
      <c r="AB9" s="32">
        <v>0</v>
      </c>
    </row>
    <row r="10" spans="1:28" ht="20.25" customHeight="1">
      <c r="A10" s="47" t="s">
        <v>26</v>
      </c>
      <c r="B10" s="26">
        <f t="shared" si="0"/>
        <v>823</v>
      </c>
      <c r="C10" s="27">
        <f t="shared" si="1"/>
        <v>380</v>
      </c>
      <c r="D10" s="28">
        <f t="shared" si="1"/>
        <v>443</v>
      </c>
      <c r="E10" s="26">
        <f t="shared" si="2"/>
        <v>778</v>
      </c>
      <c r="F10" s="29">
        <v>368</v>
      </c>
      <c r="G10" s="30">
        <v>410</v>
      </c>
      <c r="H10" s="26">
        <f t="shared" si="3"/>
        <v>29</v>
      </c>
      <c r="I10" s="31">
        <v>8</v>
      </c>
      <c r="J10" s="32">
        <v>21</v>
      </c>
      <c r="K10" s="33">
        <f t="shared" si="4"/>
        <v>12</v>
      </c>
      <c r="L10" s="31">
        <v>3</v>
      </c>
      <c r="M10" s="34">
        <v>9</v>
      </c>
      <c r="N10" s="26">
        <f t="shared" si="5"/>
        <v>3</v>
      </c>
      <c r="O10" s="31">
        <v>1</v>
      </c>
      <c r="P10" s="34">
        <v>2</v>
      </c>
      <c r="Q10" s="33">
        <f t="shared" si="6"/>
        <v>0</v>
      </c>
      <c r="R10" s="31">
        <v>0</v>
      </c>
      <c r="S10" s="32">
        <v>0</v>
      </c>
      <c r="T10" s="33">
        <f t="shared" si="7"/>
        <v>0</v>
      </c>
      <c r="U10" s="31">
        <v>0</v>
      </c>
      <c r="V10" s="32">
        <v>0</v>
      </c>
      <c r="W10" s="33">
        <f t="shared" si="8"/>
        <v>0</v>
      </c>
      <c r="X10" s="31">
        <v>0</v>
      </c>
      <c r="Y10" s="32">
        <v>0</v>
      </c>
      <c r="Z10" s="33">
        <f t="shared" si="9"/>
        <v>1</v>
      </c>
      <c r="AA10" s="31">
        <v>0</v>
      </c>
      <c r="AB10" s="32">
        <v>1</v>
      </c>
    </row>
    <row r="11" spans="1:28" ht="20.25" customHeight="1">
      <c r="A11" s="47" t="s">
        <v>27</v>
      </c>
      <c r="B11" s="26">
        <f t="shared" si="0"/>
        <v>40</v>
      </c>
      <c r="C11" s="27">
        <f t="shared" si="1"/>
        <v>17</v>
      </c>
      <c r="D11" s="28">
        <f t="shared" si="1"/>
        <v>23</v>
      </c>
      <c r="E11" s="26">
        <f t="shared" si="2"/>
        <v>39</v>
      </c>
      <c r="F11" s="29">
        <v>16</v>
      </c>
      <c r="G11" s="30">
        <v>23</v>
      </c>
      <c r="H11" s="26">
        <f t="shared" si="3"/>
        <v>0</v>
      </c>
      <c r="I11" s="31">
        <v>0</v>
      </c>
      <c r="J11" s="32">
        <v>0</v>
      </c>
      <c r="K11" s="33">
        <f t="shared" si="4"/>
        <v>1</v>
      </c>
      <c r="L11" s="31">
        <v>1</v>
      </c>
      <c r="M11" s="34">
        <v>0</v>
      </c>
      <c r="N11" s="26">
        <f t="shared" si="5"/>
        <v>0</v>
      </c>
      <c r="O11" s="31">
        <v>0</v>
      </c>
      <c r="P11" s="34">
        <v>0</v>
      </c>
      <c r="Q11" s="33">
        <f t="shared" si="6"/>
        <v>0</v>
      </c>
      <c r="R11" s="31">
        <v>0</v>
      </c>
      <c r="S11" s="34">
        <v>0</v>
      </c>
      <c r="T11" s="33">
        <f t="shared" si="7"/>
        <v>0</v>
      </c>
      <c r="U11" s="31">
        <v>0</v>
      </c>
      <c r="V11" s="34">
        <v>0</v>
      </c>
      <c r="W11" s="33">
        <f t="shared" si="8"/>
        <v>0</v>
      </c>
      <c r="X11" s="31">
        <v>0</v>
      </c>
      <c r="Y11" s="34">
        <v>0</v>
      </c>
      <c r="Z11" s="33">
        <f t="shared" si="9"/>
        <v>0</v>
      </c>
      <c r="AA11" s="31">
        <v>0</v>
      </c>
      <c r="AB11" s="32">
        <v>0</v>
      </c>
    </row>
    <row r="12" spans="1:28" ht="20.25" customHeight="1">
      <c r="A12" s="47" t="s">
        <v>28</v>
      </c>
      <c r="B12" s="26">
        <f t="shared" si="0"/>
        <v>179</v>
      </c>
      <c r="C12" s="27">
        <f t="shared" si="1"/>
        <v>81</v>
      </c>
      <c r="D12" s="28">
        <f t="shared" si="1"/>
        <v>98</v>
      </c>
      <c r="E12" s="26">
        <f t="shared" si="2"/>
        <v>171</v>
      </c>
      <c r="F12" s="29">
        <v>79</v>
      </c>
      <c r="G12" s="30">
        <v>92</v>
      </c>
      <c r="H12" s="26">
        <f t="shared" si="3"/>
        <v>5</v>
      </c>
      <c r="I12" s="31">
        <v>1</v>
      </c>
      <c r="J12" s="32">
        <v>4</v>
      </c>
      <c r="K12" s="33">
        <f t="shared" si="4"/>
        <v>1</v>
      </c>
      <c r="L12" s="31">
        <v>0</v>
      </c>
      <c r="M12" s="34">
        <v>1</v>
      </c>
      <c r="N12" s="26">
        <f t="shared" si="5"/>
        <v>1</v>
      </c>
      <c r="O12" s="31">
        <v>0</v>
      </c>
      <c r="P12" s="34">
        <v>1</v>
      </c>
      <c r="Q12" s="33">
        <f t="shared" si="6"/>
        <v>0</v>
      </c>
      <c r="R12" s="31">
        <v>0</v>
      </c>
      <c r="S12" s="32">
        <v>0</v>
      </c>
      <c r="T12" s="33">
        <f t="shared" si="7"/>
        <v>0</v>
      </c>
      <c r="U12" s="31">
        <v>0</v>
      </c>
      <c r="V12" s="32">
        <v>0</v>
      </c>
      <c r="W12" s="33">
        <f t="shared" si="8"/>
        <v>1</v>
      </c>
      <c r="X12" s="31">
        <v>1</v>
      </c>
      <c r="Y12" s="32">
        <v>0</v>
      </c>
      <c r="Z12" s="33">
        <f t="shared" si="9"/>
        <v>0</v>
      </c>
      <c r="AA12" s="31">
        <v>0</v>
      </c>
      <c r="AB12" s="32">
        <v>0</v>
      </c>
    </row>
    <row r="13" spans="1:28" ht="20.25" customHeight="1">
      <c r="A13" s="47" t="s">
        <v>29</v>
      </c>
      <c r="B13" s="26">
        <f t="shared" si="0"/>
        <v>66</v>
      </c>
      <c r="C13" s="27">
        <f t="shared" si="1"/>
        <v>31</v>
      </c>
      <c r="D13" s="28">
        <f t="shared" si="1"/>
        <v>35</v>
      </c>
      <c r="E13" s="26">
        <f t="shared" si="2"/>
        <v>61</v>
      </c>
      <c r="F13" s="31">
        <v>31</v>
      </c>
      <c r="G13" s="29">
        <v>30</v>
      </c>
      <c r="H13" s="26">
        <f t="shared" si="3"/>
        <v>5</v>
      </c>
      <c r="I13" s="31">
        <v>0</v>
      </c>
      <c r="J13" s="32">
        <v>5</v>
      </c>
      <c r="K13" s="33">
        <f t="shared" si="4"/>
        <v>0</v>
      </c>
      <c r="L13" s="31">
        <v>0</v>
      </c>
      <c r="M13" s="34">
        <v>0</v>
      </c>
      <c r="N13" s="26">
        <f t="shared" si="5"/>
        <v>0</v>
      </c>
      <c r="O13" s="31">
        <v>0</v>
      </c>
      <c r="P13" s="34">
        <v>0</v>
      </c>
      <c r="Q13" s="33">
        <f t="shared" si="6"/>
        <v>0</v>
      </c>
      <c r="R13" s="31">
        <v>0</v>
      </c>
      <c r="S13" s="32">
        <v>0</v>
      </c>
      <c r="T13" s="33">
        <f t="shared" si="7"/>
        <v>0</v>
      </c>
      <c r="U13" s="31">
        <v>0</v>
      </c>
      <c r="V13" s="32">
        <v>0</v>
      </c>
      <c r="W13" s="33">
        <f t="shared" si="8"/>
        <v>0</v>
      </c>
      <c r="X13" s="31">
        <v>0</v>
      </c>
      <c r="Y13" s="32">
        <v>0</v>
      </c>
      <c r="Z13" s="33">
        <f t="shared" si="9"/>
        <v>0</v>
      </c>
      <c r="AA13" s="31">
        <v>0</v>
      </c>
      <c r="AB13" s="32">
        <v>0</v>
      </c>
    </row>
    <row r="14" spans="1:28" ht="20.25" customHeight="1">
      <c r="A14" s="47" t="s">
        <v>30</v>
      </c>
      <c r="B14" s="26">
        <f t="shared" si="0"/>
        <v>26</v>
      </c>
      <c r="C14" s="27">
        <f t="shared" si="1"/>
        <v>20</v>
      </c>
      <c r="D14" s="28">
        <f t="shared" si="1"/>
        <v>6</v>
      </c>
      <c r="E14" s="26">
        <f t="shared" si="2"/>
        <v>26</v>
      </c>
      <c r="F14" s="31">
        <v>20</v>
      </c>
      <c r="G14" s="29">
        <v>6</v>
      </c>
      <c r="H14" s="26">
        <f t="shared" si="3"/>
        <v>0</v>
      </c>
      <c r="I14" s="31">
        <v>0</v>
      </c>
      <c r="J14" s="32">
        <v>0</v>
      </c>
      <c r="K14" s="33">
        <f t="shared" si="4"/>
        <v>0</v>
      </c>
      <c r="L14" s="31">
        <v>0</v>
      </c>
      <c r="M14" s="34">
        <v>0</v>
      </c>
      <c r="N14" s="26">
        <f t="shared" si="5"/>
        <v>0</v>
      </c>
      <c r="O14" s="31">
        <v>0</v>
      </c>
      <c r="P14" s="34">
        <v>0</v>
      </c>
      <c r="Q14" s="33">
        <f t="shared" si="6"/>
        <v>0</v>
      </c>
      <c r="R14" s="31">
        <v>0</v>
      </c>
      <c r="S14" s="32">
        <v>0</v>
      </c>
      <c r="T14" s="33">
        <f t="shared" si="7"/>
        <v>0</v>
      </c>
      <c r="U14" s="31">
        <v>0</v>
      </c>
      <c r="V14" s="32">
        <v>0</v>
      </c>
      <c r="W14" s="33">
        <f t="shared" si="8"/>
        <v>0</v>
      </c>
      <c r="X14" s="31">
        <v>0</v>
      </c>
      <c r="Y14" s="32">
        <v>0</v>
      </c>
      <c r="Z14" s="33">
        <f t="shared" si="9"/>
        <v>0</v>
      </c>
      <c r="AA14" s="31">
        <v>0</v>
      </c>
      <c r="AB14" s="32">
        <v>0</v>
      </c>
    </row>
    <row r="15" spans="1:28" ht="20.25" customHeight="1">
      <c r="A15" s="47" t="s">
        <v>31</v>
      </c>
      <c r="B15" s="26">
        <f t="shared" si="0"/>
        <v>256</v>
      </c>
      <c r="C15" s="27">
        <f t="shared" si="1"/>
        <v>111</v>
      </c>
      <c r="D15" s="28">
        <f t="shared" si="1"/>
        <v>145</v>
      </c>
      <c r="E15" s="26">
        <f t="shared" si="2"/>
        <v>243</v>
      </c>
      <c r="F15" s="31">
        <v>108</v>
      </c>
      <c r="G15" s="29">
        <v>135</v>
      </c>
      <c r="H15" s="26">
        <f t="shared" si="3"/>
        <v>9</v>
      </c>
      <c r="I15" s="31">
        <v>2</v>
      </c>
      <c r="J15" s="32">
        <v>7</v>
      </c>
      <c r="K15" s="33">
        <f t="shared" si="4"/>
        <v>4</v>
      </c>
      <c r="L15" s="31">
        <v>1</v>
      </c>
      <c r="M15" s="34">
        <v>3</v>
      </c>
      <c r="N15" s="26">
        <f t="shared" si="5"/>
        <v>0</v>
      </c>
      <c r="O15" s="31">
        <v>0</v>
      </c>
      <c r="P15" s="34">
        <v>0</v>
      </c>
      <c r="Q15" s="33">
        <f t="shared" si="6"/>
        <v>0</v>
      </c>
      <c r="R15" s="31">
        <v>0</v>
      </c>
      <c r="S15" s="32">
        <v>0</v>
      </c>
      <c r="T15" s="33">
        <f t="shared" si="7"/>
        <v>0</v>
      </c>
      <c r="U15" s="31">
        <v>0</v>
      </c>
      <c r="V15" s="32">
        <v>0</v>
      </c>
      <c r="W15" s="33">
        <f t="shared" si="8"/>
        <v>0</v>
      </c>
      <c r="X15" s="31">
        <v>0</v>
      </c>
      <c r="Y15" s="32">
        <v>0</v>
      </c>
      <c r="Z15" s="33">
        <f t="shared" si="9"/>
        <v>0</v>
      </c>
      <c r="AA15" s="31">
        <v>0</v>
      </c>
      <c r="AB15" s="32">
        <v>0</v>
      </c>
    </row>
    <row r="16" spans="1:28" ht="20.25" customHeight="1">
      <c r="A16" s="47" t="s">
        <v>32</v>
      </c>
      <c r="B16" s="26">
        <f t="shared" si="0"/>
        <v>92</v>
      </c>
      <c r="C16" s="27">
        <f t="shared" si="1"/>
        <v>56</v>
      </c>
      <c r="D16" s="28">
        <f t="shared" si="1"/>
        <v>36</v>
      </c>
      <c r="E16" s="26">
        <f t="shared" si="2"/>
        <v>89</v>
      </c>
      <c r="F16" s="31">
        <v>55</v>
      </c>
      <c r="G16" s="34">
        <v>34</v>
      </c>
      <c r="H16" s="26">
        <f t="shared" si="3"/>
        <v>3</v>
      </c>
      <c r="I16" s="31">
        <v>1</v>
      </c>
      <c r="J16" s="32">
        <v>2</v>
      </c>
      <c r="K16" s="33">
        <f t="shared" si="4"/>
        <v>0</v>
      </c>
      <c r="L16" s="31">
        <v>0</v>
      </c>
      <c r="M16" s="34">
        <v>0</v>
      </c>
      <c r="N16" s="26">
        <f t="shared" si="5"/>
        <v>0</v>
      </c>
      <c r="O16" s="31">
        <v>0</v>
      </c>
      <c r="P16" s="34">
        <v>0</v>
      </c>
      <c r="Q16" s="33">
        <f t="shared" si="6"/>
        <v>0</v>
      </c>
      <c r="R16" s="31">
        <v>0</v>
      </c>
      <c r="S16" s="32">
        <v>0</v>
      </c>
      <c r="T16" s="33">
        <f t="shared" si="7"/>
        <v>0</v>
      </c>
      <c r="U16" s="31">
        <v>0</v>
      </c>
      <c r="V16" s="32">
        <v>0</v>
      </c>
      <c r="W16" s="33">
        <f t="shared" si="8"/>
        <v>0</v>
      </c>
      <c r="X16" s="31">
        <v>0</v>
      </c>
      <c r="Y16" s="32">
        <v>0</v>
      </c>
      <c r="Z16" s="33">
        <f t="shared" si="9"/>
        <v>0</v>
      </c>
      <c r="AA16" s="31">
        <v>0</v>
      </c>
      <c r="AB16" s="32">
        <v>0</v>
      </c>
    </row>
    <row r="17" spans="1:28" ht="20.25" customHeight="1">
      <c r="A17" s="47" t="s">
        <v>33</v>
      </c>
      <c r="B17" s="26">
        <f t="shared" si="0"/>
        <v>415</v>
      </c>
      <c r="C17" s="27">
        <f t="shared" si="1"/>
        <v>142</v>
      </c>
      <c r="D17" s="28">
        <f t="shared" si="1"/>
        <v>273</v>
      </c>
      <c r="E17" s="26">
        <f t="shared" si="2"/>
        <v>392</v>
      </c>
      <c r="F17" s="31">
        <v>136</v>
      </c>
      <c r="G17" s="34">
        <v>256</v>
      </c>
      <c r="H17" s="26">
        <f t="shared" si="3"/>
        <v>9</v>
      </c>
      <c r="I17" s="31">
        <v>0</v>
      </c>
      <c r="J17" s="32">
        <v>9</v>
      </c>
      <c r="K17" s="33">
        <f t="shared" si="4"/>
        <v>8</v>
      </c>
      <c r="L17" s="31">
        <v>2</v>
      </c>
      <c r="M17" s="34">
        <v>6</v>
      </c>
      <c r="N17" s="26">
        <f t="shared" si="5"/>
        <v>2</v>
      </c>
      <c r="O17" s="31">
        <v>2</v>
      </c>
      <c r="P17" s="34">
        <v>0</v>
      </c>
      <c r="Q17" s="33">
        <f t="shared" si="6"/>
        <v>1</v>
      </c>
      <c r="R17" s="31">
        <v>0</v>
      </c>
      <c r="S17" s="32">
        <v>1</v>
      </c>
      <c r="T17" s="33">
        <f t="shared" si="7"/>
        <v>2</v>
      </c>
      <c r="U17" s="31">
        <v>2</v>
      </c>
      <c r="V17" s="32">
        <v>0</v>
      </c>
      <c r="W17" s="33">
        <f t="shared" si="8"/>
        <v>0</v>
      </c>
      <c r="X17" s="31">
        <v>0</v>
      </c>
      <c r="Y17" s="32">
        <v>0</v>
      </c>
      <c r="Z17" s="33">
        <f t="shared" si="9"/>
        <v>1</v>
      </c>
      <c r="AA17" s="31">
        <v>0</v>
      </c>
      <c r="AB17" s="32">
        <v>1</v>
      </c>
    </row>
    <row r="18" spans="1:28" ht="20.25" customHeight="1">
      <c r="A18" s="47" t="s">
        <v>34</v>
      </c>
      <c r="B18" s="26">
        <f t="shared" si="0"/>
        <v>39</v>
      </c>
      <c r="C18" s="27">
        <f t="shared" si="1"/>
        <v>21</v>
      </c>
      <c r="D18" s="28">
        <f t="shared" si="1"/>
        <v>18</v>
      </c>
      <c r="E18" s="26">
        <f t="shared" si="2"/>
        <v>38</v>
      </c>
      <c r="F18" s="31">
        <v>21</v>
      </c>
      <c r="G18" s="34">
        <v>17</v>
      </c>
      <c r="H18" s="26">
        <f t="shared" si="3"/>
        <v>1</v>
      </c>
      <c r="I18" s="31">
        <v>0</v>
      </c>
      <c r="J18" s="32">
        <v>1</v>
      </c>
      <c r="K18" s="33">
        <f t="shared" si="4"/>
        <v>0</v>
      </c>
      <c r="L18" s="31">
        <v>0</v>
      </c>
      <c r="M18" s="34">
        <v>0</v>
      </c>
      <c r="N18" s="26">
        <f t="shared" si="5"/>
        <v>0</v>
      </c>
      <c r="O18" s="31">
        <v>0</v>
      </c>
      <c r="P18" s="34">
        <v>0</v>
      </c>
      <c r="Q18" s="33">
        <f t="shared" si="6"/>
        <v>0</v>
      </c>
      <c r="R18" s="31">
        <v>0</v>
      </c>
      <c r="S18" s="32">
        <v>0</v>
      </c>
      <c r="T18" s="33">
        <f t="shared" si="7"/>
        <v>0</v>
      </c>
      <c r="U18" s="31">
        <v>0</v>
      </c>
      <c r="V18" s="32">
        <v>0</v>
      </c>
      <c r="W18" s="33">
        <f t="shared" si="8"/>
        <v>0</v>
      </c>
      <c r="X18" s="31">
        <v>0</v>
      </c>
      <c r="Y18" s="32">
        <v>0</v>
      </c>
      <c r="Z18" s="33">
        <f t="shared" si="9"/>
        <v>0</v>
      </c>
      <c r="AA18" s="31">
        <v>0</v>
      </c>
      <c r="AB18" s="32">
        <v>0</v>
      </c>
    </row>
    <row r="19" spans="1:28" ht="20.25" customHeight="1">
      <c r="A19" s="47" t="s">
        <v>35</v>
      </c>
      <c r="B19" s="26">
        <f t="shared" si="0"/>
        <v>158</v>
      </c>
      <c r="C19" s="27">
        <f t="shared" si="1"/>
        <v>73</v>
      </c>
      <c r="D19" s="28">
        <f t="shared" si="1"/>
        <v>85</v>
      </c>
      <c r="E19" s="26">
        <f t="shared" si="2"/>
        <v>155</v>
      </c>
      <c r="F19" s="31">
        <v>72</v>
      </c>
      <c r="G19" s="34">
        <v>83</v>
      </c>
      <c r="H19" s="26">
        <f t="shared" si="3"/>
        <v>2</v>
      </c>
      <c r="I19" s="31">
        <v>0</v>
      </c>
      <c r="J19" s="32">
        <v>2</v>
      </c>
      <c r="K19" s="33">
        <f t="shared" si="4"/>
        <v>1</v>
      </c>
      <c r="L19" s="31">
        <v>1</v>
      </c>
      <c r="M19" s="32">
        <v>0</v>
      </c>
      <c r="N19" s="35">
        <f t="shared" si="5"/>
        <v>0</v>
      </c>
      <c r="O19" s="31">
        <v>0</v>
      </c>
      <c r="P19" s="34">
        <v>0</v>
      </c>
      <c r="Q19" s="33">
        <f t="shared" si="6"/>
        <v>0</v>
      </c>
      <c r="R19" s="31">
        <v>0</v>
      </c>
      <c r="S19" s="32">
        <v>0</v>
      </c>
      <c r="T19" s="33">
        <f t="shared" si="7"/>
        <v>0</v>
      </c>
      <c r="U19" s="31">
        <v>0</v>
      </c>
      <c r="V19" s="32">
        <v>0</v>
      </c>
      <c r="W19" s="33">
        <f t="shared" si="8"/>
        <v>0</v>
      </c>
      <c r="X19" s="31">
        <v>0</v>
      </c>
      <c r="Y19" s="32">
        <v>0</v>
      </c>
      <c r="Z19" s="33">
        <f t="shared" si="9"/>
        <v>0</v>
      </c>
      <c r="AA19" s="31">
        <v>0</v>
      </c>
      <c r="AB19" s="32">
        <v>0</v>
      </c>
    </row>
    <row r="20" spans="1:28" ht="20.25" customHeight="1" thickBot="1">
      <c r="A20" s="48"/>
      <c r="B20" s="36"/>
      <c r="C20" s="37"/>
      <c r="D20" s="38"/>
      <c r="E20" s="39"/>
      <c r="F20" s="37"/>
      <c r="G20" s="39"/>
      <c r="H20" s="36"/>
      <c r="I20" s="37"/>
      <c r="J20" s="38"/>
      <c r="K20" s="36"/>
      <c r="L20" s="37"/>
      <c r="M20" s="38"/>
      <c r="N20" s="39"/>
      <c r="O20" s="37"/>
      <c r="P20" s="39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</row>
    <row r="21" spans="1:28" ht="20.25" customHeight="1" thickBot="1">
      <c r="A21" s="11" t="s">
        <v>3</v>
      </c>
      <c r="B21" s="40">
        <f>SUM(B8:B19)</f>
        <v>2658</v>
      </c>
      <c r="C21" s="13">
        <f aca="true" t="shared" si="10" ref="C21:AB21">SUM(C8:C19)</f>
        <v>1196</v>
      </c>
      <c r="D21" s="41">
        <f t="shared" si="10"/>
        <v>1462</v>
      </c>
      <c r="E21" s="40">
        <f t="shared" si="10"/>
        <v>2532</v>
      </c>
      <c r="F21" s="13">
        <f t="shared" si="10"/>
        <v>1161</v>
      </c>
      <c r="G21" s="41">
        <f t="shared" si="10"/>
        <v>1371</v>
      </c>
      <c r="H21" s="40">
        <f t="shared" si="10"/>
        <v>76</v>
      </c>
      <c r="I21" s="13">
        <f t="shared" si="10"/>
        <v>15</v>
      </c>
      <c r="J21" s="41">
        <f t="shared" si="10"/>
        <v>61</v>
      </c>
      <c r="K21" s="40">
        <f t="shared" si="10"/>
        <v>34</v>
      </c>
      <c r="L21" s="13">
        <f t="shared" si="10"/>
        <v>11</v>
      </c>
      <c r="M21" s="41">
        <f t="shared" si="10"/>
        <v>23</v>
      </c>
      <c r="N21" s="40">
        <f t="shared" si="10"/>
        <v>8</v>
      </c>
      <c r="O21" s="13">
        <f t="shared" si="10"/>
        <v>5</v>
      </c>
      <c r="P21" s="41">
        <f t="shared" si="10"/>
        <v>3</v>
      </c>
      <c r="Q21" s="40">
        <f t="shared" si="10"/>
        <v>1</v>
      </c>
      <c r="R21" s="13">
        <f t="shared" si="10"/>
        <v>0</v>
      </c>
      <c r="S21" s="41">
        <f t="shared" si="10"/>
        <v>1</v>
      </c>
      <c r="T21" s="40">
        <f t="shared" si="10"/>
        <v>3</v>
      </c>
      <c r="U21" s="13">
        <f t="shared" si="10"/>
        <v>3</v>
      </c>
      <c r="V21" s="41">
        <f t="shared" si="10"/>
        <v>0</v>
      </c>
      <c r="W21" s="40">
        <f t="shared" si="10"/>
        <v>1</v>
      </c>
      <c r="X21" s="13">
        <f t="shared" si="10"/>
        <v>1</v>
      </c>
      <c r="Y21" s="41">
        <f t="shared" si="10"/>
        <v>0</v>
      </c>
      <c r="Z21" s="40">
        <f t="shared" si="10"/>
        <v>3</v>
      </c>
      <c r="AA21" s="13">
        <f t="shared" si="10"/>
        <v>0</v>
      </c>
      <c r="AB21" s="42">
        <f t="shared" si="10"/>
        <v>3</v>
      </c>
    </row>
    <row r="22" spans="1:28" ht="15">
      <c r="A22" s="43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4"/>
      <c r="AA22" s="44"/>
      <c r="AB22" s="44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2015-10-19T14:02:49Z</dcterms:created>
  <dcterms:modified xsi:type="dcterms:W3CDTF">2015-10-19T14:11:29Z</dcterms:modified>
  <cp:category/>
  <cp:version/>
  <cp:contentType/>
  <cp:contentStatus/>
</cp:coreProperties>
</file>